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atalogue\03-Fiches-Conseils\"/>
    </mc:Choice>
  </mc:AlternateContent>
  <xr:revisionPtr revIDLastSave="0" documentId="13_ncr:1_{5A96844E-C855-470E-9E03-89E0AC2BCBA9}" xr6:coauthVersionLast="47" xr6:coauthVersionMax="47" xr10:uidLastSave="{00000000-0000-0000-0000-000000000000}"/>
  <bookViews>
    <workbookView xWindow="28680" yWindow="-120" windowWidth="29040" windowHeight="15840" xr2:uid="{1CBD3ACC-0603-4927-B2BC-BEC27454592B}"/>
  </bookViews>
  <sheets>
    <sheet name="Calcul" sheetId="4" r:id="rId1"/>
    <sheet name="Cotes 2 coudes" sheetId="5" state="hidden" r:id="rId2"/>
    <sheet name="Liste de valeurs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4" l="1"/>
  <c r="C24" i="5"/>
  <c r="C23" i="5"/>
  <c r="C22" i="5"/>
  <c r="C21" i="5"/>
  <c r="C20" i="5"/>
  <c r="C19" i="5"/>
  <c r="C18" i="5"/>
  <c r="C16" i="5"/>
  <c r="C15" i="5"/>
  <c r="C14" i="5"/>
  <c r="C13" i="5"/>
  <c r="C12" i="5"/>
  <c r="C11" i="5"/>
  <c r="C10" i="5"/>
  <c r="C8" i="5"/>
  <c r="C7" i="5"/>
  <c r="C6" i="5"/>
  <c r="C5" i="5"/>
  <c r="C4" i="5"/>
  <c r="C3" i="5"/>
  <c r="K11" i="4" s="1"/>
  <c r="C2" i="5"/>
  <c r="E23" i="5"/>
  <c r="E24" i="5" s="1"/>
  <c r="D23" i="5"/>
  <c r="D24" i="5" s="1"/>
  <c r="D19" i="5"/>
  <c r="D20" i="5" s="1"/>
  <c r="D21" i="5" s="1"/>
  <c r="E19" i="5"/>
  <c r="E20" i="5" s="1"/>
  <c r="E21" i="5" s="1"/>
  <c r="E11" i="5"/>
  <c r="E12" i="5" s="1"/>
  <c r="E13" i="5" s="1"/>
  <c r="E14" i="5" s="1"/>
  <c r="E15" i="5" s="1"/>
  <c r="E16" i="5" s="1"/>
  <c r="D11" i="5"/>
  <c r="D12" i="5" s="1"/>
  <c r="D13" i="5" s="1"/>
  <c r="D14" i="5" s="1"/>
  <c r="D15" i="5" s="1"/>
  <c r="D16" i="5" s="1"/>
  <c r="E3" i="5"/>
  <c r="E4" i="5" s="1"/>
  <c r="E5" i="5" s="1"/>
  <c r="E6" i="5" s="1"/>
  <c r="E7" i="5" s="1"/>
  <c r="E8" i="5" s="1"/>
  <c r="D3" i="5"/>
  <c r="D4" i="5" s="1"/>
  <c r="D5" i="5" s="1"/>
  <c r="D6" i="5" s="1"/>
  <c r="D7" i="5" s="1"/>
  <c r="D8" i="5" s="1"/>
  <c r="F14" i="4"/>
  <c r="K12" i="4" s="1"/>
  <c r="J11" i="4" l="1"/>
  <c r="K13" i="4"/>
  <c r="J12" i="4"/>
  <c r="J13" i="4" l="1"/>
</calcChain>
</file>

<file path=xl/sharedStrings.xml><?xml version="1.0" encoding="utf-8"?>
<sst xmlns="http://schemas.openxmlformats.org/spreadsheetml/2006/main" count="26" uniqueCount="22">
  <si>
    <t>Ha</t>
  </si>
  <si>
    <t>Va</t>
  </si>
  <si>
    <t>VA =</t>
  </si>
  <si>
    <t>HA =</t>
  </si>
  <si>
    <t>15</t>
  </si>
  <si>
    <t>80</t>
  </si>
  <si>
    <t>Concaténer</t>
  </si>
  <si>
    <t>Angle</t>
  </si>
  <si>
    <t>Diamètre intérieur</t>
  </si>
  <si>
    <t>2 coudes seuls</t>
  </si>
  <si>
    <t>Total</t>
  </si>
  <si>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 xml:space="preserve"> intérieur Duoten</t>
    </r>
  </si>
  <si>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 xml:space="preserve"> extérieur Duoten</t>
    </r>
  </si>
  <si>
    <t>Ø intérieur Duoten</t>
  </si>
  <si>
    <t>Ø extérieur Duoten</t>
  </si>
  <si>
    <t>La ou les longueurs</t>
  </si>
  <si>
    <t xml:space="preserve"> 1m</t>
  </si>
  <si>
    <t>Nombre de Longueurs</t>
  </si>
  <si>
    <t>50 cm</t>
  </si>
  <si>
    <t>25 cm</t>
  </si>
  <si>
    <t>soit lg utile de</t>
  </si>
  <si>
    <t>Longueur utile (Lu)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</si>
</sst>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C]_-;\-* #,##0.00\ [$€-40C]_-;_-* &quot;-&quot;??\ [$€-40C]_-;_-@_-"/>
    <numFmt numFmtId="165" formatCode="#,##0&quot;°&quot;"/>
    <numFmt numFmtId="166" formatCode="#,##0&quot; mm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16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5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/>
    <xf numFmtId="0" fontId="0" fillId="0" borderId="1" xfId="0" applyNumberFormat="1" applyBorder="1" applyAlignment="1">
      <alignment vertical="center"/>
    </xf>
    <xf numFmtId="0" fontId="0" fillId="0" borderId="0" xfId="0" applyNumberFormat="1"/>
    <xf numFmtId="0" fontId="0" fillId="2" borderId="0" xfId="0" applyFill="1" applyAlignment="1">
      <alignment vertical="center"/>
    </xf>
    <xf numFmtId="0" fontId="0" fillId="6" borderId="1" xfId="0" applyFill="1" applyBorder="1" applyAlignment="1">
      <alignment horizontal="center" vertical="center"/>
    </xf>
    <xf numFmtId="166" fontId="0" fillId="6" borderId="1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/>
    </xf>
    <xf numFmtId="165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6" fontId="0" fillId="4" borderId="1" xfId="0" applyNumberForma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C1F0AE2D-F8D2-4DA9-9590-E6736E33F2BC}"/>
  </cellStyles>
  <dxfs count="0"/>
  <tableStyles count="0" defaultTableStyle="TableStyleMedium2" defaultPivotStyle="PivotStyleLight16"/>
  <colors>
    <mruColors>
      <color rgb="FFD9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rosynergie.fr/conduit-de-cheminee-isole-ten-c-634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895351</xdr:colOff>
      <xdr:row>12</xdr:row>
      <xdr:rowOff>184870</xdr:rowOff>
    </xdr:from>
    <xdr:to>
      <xdr:col>12</xdr:col>
      <xdr:colOff>638175</xdr:colOff>
      <xdr:row>48</xdr:row>
      <xdr:rowOff>179830</xdr:rowOff>
    </xdr:to>
    <xdr:pic>
      <xdr:nvPicPr>
        <xdr:cNvPr id="267" name="Image 26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EBEEAD-B06B-4F12-A20F-469860A85A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alphaModFix amt="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76" b="15758"/>
        <a:stretch/>
      </xdr:blipFill>
      <xdr:spPr>
        <a:xfrm>
          <a:off x="1657351" y="2470870"/>
          <a:ext cx="10267949" cy="6852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1086972</xdr:colOff>
      <xdr:row>6</xdr:row>
      <xdr:rowOff>89648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53DDADC9-B409-9097-5BD5-64C523554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76" b="15758"/>
        <a:stretch/>
      </xdr:blipFill>
      <xdr:spPr>
        <a:xfrm>
          <a:off x="0" y="0"/>
          <a:ext cx="1848972" cy="1232648"/>
        </a:xfrm>
        <a:prstGeom prst="rect">
          <a:avLst/>
        </a:prstGeom>
      </xdr:spPr>
    </xdr:pic>
    <xdr:clientData/>
  </xdr:twoCellAnchor>
  <xdr:twoCellAnchor>
    <xdr:from>
      <xdr:col>6</xdr:col>
      <xdr:colOff>291353</xdr:colOff>
      <xdr:row>8</xdr:row>
      <xdr:rowOff>179294</xdr:rowOff>
    </xdr:from>
    <xdr:to>
      <xdr:col>7</xdr:col>
      <xdr:colOff>582706</xdr:colOff>
      <xdr:row>13</xdr:row>
      <xdr:rowOff>33618</xdr:rowOff>
    </xdr:to>
    <xdr:sp macro="" textlink="">
      <xdr:nvSpPr>
        <xdr:cNvPr id="268" name="Flèche : droite 267">
          <a:extLst>
            <a:ext uri="{FF2B5EF4-FFF2-40B4-BE49-F238E27FC236}">
              <a16:creationId xmlns:a16="http://schemas.microsoft.com/office/drawing/2014/main" id="{6023F4FB-48DD-6F98-5B82-5941D805A44D}"/>
            </a:ext>
          </a:extLst>
        </xdr:cNvPr>
        <xdr:cNvSpPr/>
      </xdr:nvSpPr>
      <xdr:spPr>
        <a:xfrm>
          <a:off x="4594412" y="8370794"/>
          <a:ext cx="1053353" cy="806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132658</xdr:colOff>
      <xdr:row>17</xdr:row>
      <xdr:rowOff>161105</xdr:rowOff>
    </xdr:from>
    <xdr:to>
      <xdr:col>13</xdr:col>
      <xdr:colOff>350618</xdr:colOff>
      <xdr:row>47</xdr:row>
      <xdr:rowOff>51568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346998FA-5274-42F1-B025-435C4CBA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95783" y="1685105"/>
          <a:ext cx="2503960" cy="560546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111065</xdr:colOff>
      <xdr:row>17</xdr:row>
      <xdr:rowOff>50448</xdr:rowOff>
    </xdr:from>
    <xdr:to>
      <xdr:col>2</xdr:col>
      <xdr:colOff>401617</xdr:colOff>
      <xdr:row>47</xdr:row>
      <xdr:rowOff>39243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7114BD69-8993-46FE-B09C-6756B480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065" y="1574448"/>
          <a:ext cx="1395452" cy="5703795"/>
        </a:xfrm>
        <a:prstGeom prst="rect">
          <a:avLst/>
        </a:prstGeom>
      </xdr:spPr>
    </xdr:pic>
    <xdr:clientData/>
  </xdr:twoCellAnchor>
  <xdr:twoCellAnchor editAs="oneCell">
    <xdr:from>
      <xdr:col>5</xdr:col>
      <xdr:colOff>115514</xdr:colOff>
      <xdr:row>17</xdr:row>
      <xdr:rowOff>149546</xdr:rowOff>
    </xdr:from>
    <xdr:to>
      <xdr:col>7</xdr:col>
      <xdr:colOff>485078</xdr:colOff>
      <xdr:row>46</xdr:row>
      <xdr:rowOff>107048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1E8A0605-FF3B-44F1-B291-F06E0D422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68489" y="1673546"/>
          <a:ext cx="1893564" cy="5482002"/>
        </a:xfrm>
        <a:prstGeom prst="rect">
          <a:avLst/>
        </a:prstGeom>
      </xdr:spPr>
    </xdr:pic>
    <xdr:clientData/>
  </xdr:twoCellAnchor>
  <xdr:twoCellAnchor>
    <xdr:from>
      <xdr:col>2</xdr:col>
      <xdr:colOff>608067</xdr:colOff>
      <xdr:row>30</xdr:row>
      <xdr:rowOff>131935</xdr:rowOff>
    </xdr:from>
    <xdr:to>
      <xdr:col>3</xdr:col>
      <xdr:colOff>360417</xdr:colOff>
      <xdr:row>32</xdr:row>
      <xdr:rowOff>17635</xdr:rowOff>
    </xdr:to>
    <xdr:sp macro="" textlink="">
      <xdr:nvSpPr>
        <xdr:cNvPr id="273" name="ZoneTexte 272">
          <a:extLst>
            <a:ext uri="{FF2B5EF4-FFF2-40B4-BE49-F238E27FC236}">
              <a16:creationId xmlns:a16="http://schemas.microsoft.com/office/drawing/2014/main" id="{1ADD6CD9-9277-4B69-9AEA-192BC2CF8BEB}"/>
            </a:ext>
          </a:extLst>
        </xdr:cNvPr>
        <xdr:cNvSpPr txBox="1"/>
      </xdr:nvSpPr>
      <xdr:spPr>
        <a:xfrm>
          <a:off x="2474967" y="4132435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VA</a:t>
          </a:r>
        </a:p>
      </xdr:txBody>
    </xdr:sp>
    <xdr:clientData/>
  </xdr:twoCellAnchor>
  <xdr:twoCellAnchor>
    <xdr:from>
      <xdr:col>1</xdr:col>
      <xdr:colOff>946638</xdr:colOff>
      <xdr:row>24</xdr:row>
      <xdr:rowOff>155611</xdr:rowOff>
    </xdr:from>
    <xdr:to>
      <xdr:col>2</xdr:col>
      <xdr:colOff>698988</xdr:colOff>
      <xdr:row>38</xdr:row>
      <xdr:rowOff>148551</xdr:rowOff>
    </xdr:to>
    <xdr:grpSp>
      <xdr:nvGrpSpPr>
        <xdr:cNvPr id="274" name="Groupe 273">
          <a:extLst>
            <a:ext uri="{FF2B5EF4-FFF2-40B4-BE49-F238E27FC236}">
              <a16:creationId xmlns:a16="http://schemas.microsoft.com/office/drawing/2014/main" id="{3541C99D-0808-4342-9CE8-E5012DE3CE72}"/>
            </a:ext>
          </a:extLst>
        </xdr:cNvPr>
        <xdr:cNvGrpSpPr/>
      </xdr:nvGrpSpPr>
      <xdr:grpSpPr>
        <a:xfrm>
          <a:off x="1708638" y="4727611"/>
          <a:ext cx="857250" cy="2659940"/>
          <a:chOff x="-2185552" y="8115300"/>
          <a:chExt cx="4252477" cy="2343150"/>
        </a:xfrm>
      </xdr:grpSpPr>
      <xdr:cxnSp macro="">
        <xdr:nvCxnSpPr>
          <xdr:cNvPr id="275" name="Connecteur droit avec flèche 274">
            <a:extLst>
              <a:ext uri="{FF2B5EF4-FFF2-40B4-BE49-F238E27FC236}">
                <a16:creationId xmlns:a16="http://schemas.microsoft.com/office/drawing/2014/main" id="{72CB9E2E-CB49-83CC-D295-F8172C5629F2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" name="Connecteur droit 275">
            <a:extLst>
              <a:ext uri="{FF2B5EF4-FFF2-40B4-BE49-F238E27FC236}">
                <a16:creationId xmlns:a16="http://schemas.microsoft.com/office/drawing/2014/main" id="{5CDA5D0A-B56C-7E2E-0C81-0E6D3C61AD90}"/>
              </a:ext>
            </a:extLst>
          </xdr:cNvPr>
          <xdr:cNvCxnSpPr/>
        </xdr:nvCxnSpPr>
        <xdr:spPr>
          <a:xfrm flipH="1">
            <a:off x="-2185552" y="8115300"/>
            <a:ext cx="4252477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" name="Connecteur droit 276">
            <a:extLst>
              <a:ext uri="{FF2B5EF4-FFF2-40B4-BE49-F238E27FC236}">
                <a16:creationId xmlns:a16="http://schemas.microsoft.com/office/drawing/2014/main" id="{7C69512F-A226-6589-DBED-0EE248F004AA}"/>
              </a:ext>
            </a:extLst>
          </xdr:cNvPr>
          <xdr:cNvCxnSpPr/>
        </xdr:nvCxnSpPr>
        <xdr:spPr>
          <a:xfrm flipH="1">
            <a:off x="523875" y="10458450"/>
            <a:ext cx="1543050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530772</xdr:colOff>
      <xdr:row>26</xdr:row>
      <xdr:rowOff>79815</xdr:rowOff>
    </xdr:from>
    <xdr:to>
      <xdr:col>1</xdr:col>
      <xdr:colOff>1069427</xdr:colOff>
      <xdr:row>40</xdr:row>
      <xdr:rowOff>140585</xdr:rowOff>
    </xdr:to>
    <xdr:grpSp>
      <xdr:nvGrpSpPr>
        <xdr:cNvPr id="278" name="Groupe 277">
          <a:extLst>
            <a:ext uri="{FF2B5EF4-FFF2-40B4-BE49-F238E27FC236}">
              <a16:creationId xmlns:a16="http://schemas.microsoft.com/office/drawing/2014/main" id="{1C8BA31F-A03B-47F8-9CAA-43CA682CED59}"/>
            </a:ext>
          </a:extLst>
        </xdr:cNvPr>
        <xdr:cNvGrpSpPr/>
      </xdr:nvGrpSpPr>
      <xdr:grpSpPr>
        <a:xfrm rot="5400000">
          <a:off x="198215" y="6127372"/>
          <a:ext cx="2727770" cy="538655"/>
          <a:chOff x="-2046858" y="8126412"/>
          <a:chExt cx="4113783" cy="2332039"/>
        </a:xfrm>
      </xdr:grpSpPr>
      <xdr:cxnSp macro="">
        <xdr:nvCxnSpPr>
          <xdr:cNvPr id="279" name="Connecteur droit avec flèche 278">
            <a:extLst>
              <a:ext uri="{FF2B5EF4-FFF2-40B4-BE49-F238E27FC236}">
                <a16:creationId xmlns:a16="http://schemas.microsoft.com/office/drawing/2014/main" id="{D0AE2644-C6E1-4456-5D6F-94704585D889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0" name="Connecteur droit 279">
            <a:extLst>
              <a:ext uri="{FF2B5EF4-FFF2-40B4-BE49-F238E27FC236}">
                <a16:creationId xmlns:a16="http://schemas.microsoft.com/office/drawing/2014/main" id="{8F83C606-DF5C-4BCA-BC9D-F2267EE7641B}"/>
              </a:ext>
            </a:extLst>
          </xdr:cNvPr>
          <xdr:cNvCxnSpPr/>
        </xdr:nvCxnSpPr>
        <xdr:spPr>
          <a:xfrm rot="16200000" flipV="1">
            <a:off x="10034" y="8401559"/>
            <a:ext cx="0" cy="4113783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537342</xdr:colOff>
      <xdr:row>16</xdr:row>
      <xdr:rowOff>106092</xdr:rowOff>
    </xdr:from>
    <xdr:to>
      <xdr:col>1</xdr:col>
      <xdr:colOff>537342</xdr:colOff>
      <xdr:row>25</xdr:row>
      <xdr:rowOff>178350</xdr:rowOff>
    </xdr:to>
    <xdr:cxnSp macro="">
      <xdr:nvCxnSpPr>
        <xdr:cNvPr id="281" name="Connecteur droit 280">
          <a:extLst>
            <a:ext uri="{FF2B5EF4-FFF2-40B4-BE49-F238E27FC236}">
              <a16:creationId xmlns:a16="http://schemas.microsoft.com/office/drawing/2014/main" id="{9CE415E3-263C-4251-BDF5-088FD5CD6B91}"/>
            </a:ext>
          </a:extLst>
        </xdr:cNvPr>
        <xdr:cNvCxnSpPr/>
      </xdr:nvCxnSpPr>
      <xdr:spPr>
        <a:xfrm flipV="1">
          <a:off x="1299342" y="1439592"/>
          <a:ext cx="0" cy="1786758"/>
        </a:xfrm>
        <a:prstGeom prst="line">
          <a:avLst/>
        </a:prstGeom>
        <a:ln>
          <a:solidFill>
            <a:srgbClr val="C0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530773</xdr:colOff>
      <xdr:row>25</xdr:row>
      <xdr:rowOff>178350</xdr:rowOff>
    </xdr:from>
    <xdr:to>
      <xdr:col>1</xdr:col>
      <xdr:colOff>1062859</xdr:colOff>
      <xdr:row>36</xdr:row>
      <xdr:rowOff>99523</xdr:rowOff>
    </xdr:to>
    <xdr:cxnSp macro="">
      <xdr:nvCxnSpPr>
        <xdr:cNvPr id="282" name="Connecteur droit 281">
          <a:extLst>
            <a:ext uri="{FF2B5EF4-FFF2-40B4-BE49-F238E27FC236}">
              <a16:creationId xmlns:a16="http://schemas.microsoft.com/office/drawing/2014/main" id="{D4328F62-BCEC-4B52-BF69-94FF486A8249}"/>
            </a:ext>
          </a:extLst>
        </xdr:cNvPr>
        <xdr:cNvCxnSpPr/>
      </xdr:nvCxnSpPr>
      <xdr:spPr>
        <a:xfrm flipH="1" flipV="1">
          <a:off x="1292773" y="3226350"/>
          <a:ext cx="532086" cy="2016673"/>
        </a:xfrm>
        <a:prstGeom prst="line">
          <a:avLst/>
        </a:prstGeom>
        <a:ln>
          <a:solidFill>
            <a:srgbClr val="C0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1062860</xdr:colOff>
      <xdr:row>36</xdr:row>
      <xdr:rowOff>86385</xdr:rowOff>
    </xdr:from>
    <xdr:to>
      <xdr:col>1</xdr:col>
      <xdr:colOff>1062860</xdr:colOff>
      <xdr:row>47</xdr:row>
      <xdr:rowOff>145505</xdr:rowOff>
    </xdr:to>
    <xdr:cxnSp macro="">
      <xdr:nvCxnSpPr>
        <xdr:cNvPr id="283" name="Connecteur droit 282">
          <a:extLst>
            <a:ext uri="{FF2B5EF4-FFF2-40B4-BE49-F238E27FC236}">
              <a16:creationId xmlns:a16="http://schemas.microsoft.com/office/drawing/2014/main" id="{FCCCB5DF-6B1E-42D1-815D-4438741FF6ED}"/>
            </a:ext>
          </a:extLst>
        </xdr:cNvPr>
        <xdr:cNvCxnSpPr/>
      </xdr:nvCxnSpPr>
      <xdr:spPr>
        <a:xfrm flipV="1">
          <a:off x="1824860" y="5229885"/>
          <a:ext cx="0" cy="2154620"/>
        </a:xfrm>
        <a:prstGeom prst="line">
          <a:avLst/>
        </a:prstGeom>
        <a:ln>
          <a:solidFill>
            <a:srgbClr val="C0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693355</xdr:colOff>
      <xdr:row>36</xdr:row>
      <xdr:rowOff>184919</xdr:rowOff>
    </xdr:from>
    <xdr:to>
      <xdr:col>12</xdr:col>
      <xdr:colOff>693355</xdr:colOff>
      <xdr:row>47</xdr:row>
      <xdr:rowOff>145505</xdr:rowOff>
    </xdr:to>
    <xdr:cxnSp macro="">
      <xdr:nvCxnSpPr>
        <xdr:cNvPr id="284" name="Connecteur droit 283">
          <a:extLst>
            <a:ext uri="{FF2B5EF4-FFF2-40B4-BE49-F238E27FC236}">
              <a16:creationId xmlns:a16="http://schemas.microsoft.com/office/drawing/2014/main" id="{3C0A705E-6308-4607-8B83-23AEF1CC8E10}"/>
            </a:ext>
          </a:extLst>
        </xdr:cNvPr>
        <xdr:cNvCxnSpPr/>
      </xdr:nvCxnSpPr>
      <xdr:spPr>
        <a:xfrm flipV="1">
          <a:off x="11980480" y="5328419"/>
          <a:ext cx="0" cy="2056086"/>
        </a:xfrm>
        <a:prstGeom prst="line">
          <a:avLst/>
        </a:prstGeom>
        <a:ln>
          <a:solidFill>
            <a:srgbClr val="C0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561976</xdr:colOff>
      <xdr:row>16</xdr:row>
      <xdr:rowOff>106092</xdr:rowOff>
    </xdr:from>
    <xdr:to>
      <xdr:col>10</xdr:col>
      <xdr:colOff>561976</xdr:colOff>
      <xdr:row>28</xdr:row>
      <xdr:rowOff>42044</xdr:rowOff>
    </xdr:to>
    <xdr:cxnSp macro="">
      <xdr:nvCxnSpPr>
        <xdr:cNvPr id="285" name="Connecteur droit 284">
          <a:extLst>
            <a:ext uri="{FF2B5EF4-FFF2-40B4-BE49-F238E27FC236}">
              <a16:creationId xmlns:a16="http://schemas.microsoft.com/office/drawing/2014/main" id="{EA3C358E-81A2-47DF-BF1A-4DC42074F54F}"/>
            </a:ext>
          </a:extLst>
        </xdr:cNvPr>
        <xdr:cNvCxnSpPr/>
      </xdr:nvCxnSpPr>
      <xdr:spPr>
        <a:xfrm flipV="1">
          <a:off x="10325101" y="1439592"/>
          <a:ext cx="0" cy="2221952"/>
        </a:xfrm>
        <a:prstGeom prst="line">
          <a:avLst/>
        </a:prstGeom>
        <a:ln>
          <a:solidFill>
            <a:srgbClr val="C0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553435</xdr:colOff>
      <xdr:row>27</xdr:row>
      <xdr:rowOff>86385</xdr:rowOff>
    </xdr:from>
    <xdr:to>
      <xdr:col>7</xdr:col>
      <xdr:colOff>54195</xdr:colOff>
      <xdr:row>36</xdr:row>
      <xdr:rowOff>178350</xdr:rowOff>
    </xdr:to>
    <xdr:cxnSp macro="">
      <xdr:nvCxnSpPr>
        <xdr:cNvPr id="286" name="Connecteur droit 285">
          <a:extLst>
            <a:ext uri="{FF2B5EF4-FFF2-40B4-BE49-F238E27FC236}">
              <a16:creationId xmlns:a16="http://schemas.microsoft.com/office/drawing/2014/main" id="{51B1E3F4-2C3F-46C5-A185-A498F1A0F061}"/>
            </a:ext>
          </a:extLst>
        </xdr:cNvPr>
        <xdr:cNvCxnSpPr/>
      </xdr:nvCxnSpPr>
      <xdr:spPr>
        <a:xfrm flipH="1" flipV="1">
          <a:off x="5306410" y="3515385"/>
          <a:ext cx="1024760" cy="1806465"/>
        </a:xfrm>
        <a:prstGeom prst="line">
          <a:avLst/>
        </a:prstGeom>
        <a:ln>
          <a:solidFill>
            <a:srgbClr val="C0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546864</xdr:colOff>
      <xdr:row>27</xdr:row>
      <xdr:rowOff>158643</xdr:rowOff>
    </xdr:from>
    <xdr:to>
      <xdr:col>7</xdr:col>
      <xdr:colOff>54193</xdr:colOff>
      <xdr:row>40</xdr:row>
      <xdr:rowOff>140586</xdr:rowOff>
    </xdr:to>
    <xdr:grpSp>
      <xdr:nvGrpSpPr>
        <xdr:cNvPr id="287" name="Groupe 286">
          <a:extLst>
            <a:ext uri="{FF2B5EF4-FFF2-40B4-BE49-F238E27FC236}">
              <a16:creationId xmlns:a16="http://schemas.microsoft.com/office/drawing/2014/main" id="{903F3655-105F-41C2-AC41-05F350A0DCE9}"/>
            </a:ext>
          </a:extLst>
        </xdr:cNvPr>
        <xdr:cNvGrpSpPr/>
      </xdr:nvGrpSpPr>
      <xdr:grpSpPr>
        <a:xfrm rot="5400000">
          <a:off x="4586282" y="6015700"/>
          <a:ext cx="2458443" cy="1031329"/>
          <a:chOff x="-1640682" y="8126412"/>
          <a:chExt cx="3707608" cy="2332037"/>
        </a:xfrm>
      </xdr:grpSpPr>
      <xdr:cxnSp macro="">
        <xdr:nvCxnSpPr>
          <xdr:cNvPr id="288" name="Connecteur droit avec flèche 287">
            <a:extLst>
              <a:ext uri="{FF2B5EF4-FFF2-40B4-BE49-F238E27FC236}">
                <a16:creationId xmlns:a16="http://schemas.microsoft.com/office/drawing/2014/main" id="{832D2D7A-B6FB-7CC7-6543-1150A4555C7B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" name="Connecteur droit 288">
            <a:extLst>
              <a:ext uri="{FF2B5EF4-FFF2-40B4-BE49-F238E27FC236}">
                <a16:creationId xmlns:a16="http://schemas.microsoft.com/office/drawing/2014/main" id="{62F19319-2B88-EA8C-1CDC-CFBF7B1CCDB3}"/>
              </a:ext>
            </a:extLst>
          </xdr:cNvPr>
          <xdr:cNvCxnSpPr/>
        </xdr:nvCxnSpPr>
        <xdr:spPr>
          <a:xfrm rot="16200000" flipV="1">
            <a:off x="213122" y="8604645"/>
            <a:ext cx="0" cy="3707608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717440</xdr:colOff>
      <xdr:row>30</xdr:row>
      <xdr:rowOff>145073</xdr:rowOff>
    </xdr:from>
    <xdr:to>
      <xdr:col>8</xdr:col>
      <xdr:colOff>612665</xdr:colOff>
      <xdr:row>32</xdr:row>
      <xdr:rowOff>30773</xdr:rowOff>
    </xdr:to>
    <xdr:sp macro="" textlink="">
      <xdr:nvSpPr>
        <xdr:cNvPr id="290" name="ZoneTexte 289">
          <a:extLst>
            <a:ext uri="{FF2B5EF4-FFF2-40B4-BE49-F238E27FC236}">
              <a16:creationId xmlns:a16="http://schemas.microsoft.com/office/drawing/2014/main" id="{8555D578-3DF9-431E-B71E-183DF2CA98B6}"/>
            </a:ext>
          </a:extLst>
        </xdr:cNvPr>
        <xdr:cNvSpPr txBox="1"/>
      </xdr:nvSpPr>
      <xdr:spPr>
        <a:xfrm>
          <a:off x="6994415" y="4145573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VA</a:t>
          </a:r>
        </a:p>
      </xdr:txBody>
    </xdr:sp>
    <xdr:clientData/>
  </xdr:twoCellAnchor>
  <xdr:twoCellAnchor>
    <xdr:from>
      <xdr:col>6</xdr:col>
      <xdr:colOff>192142</xdr:colOff>
      <xdr:row>25</xdr:row>
      <xdr:rowOff>66678</xdr:rowOff>
    </xdr:from>
    <xdr:to>
      <xdr:col>8</xdr:col>
      <xdr:colOff>46361</xdr:colOff>
      <xdr:row>38</xdr:row>
      <xdr:rowOff>17171</xdr:rowOff>
    </xdr:to>
    <xdr:grpSp>
      <xdr:nvGrpSpPr>
        <xdr:cNvPr id="291" name="Groupe 290">
          <a:extLst>
            <a:ext uri="{FF2B5EF4-FFF2-40B4-BE49-F238E27FC236}">
              <a16:creationId xmlns:a16="http://schemas.microsoft.com/office/drawing/2014/main" id="{15DCD2A2-F886-4D4F-898C-90A2AC7DD52A}"/>
            </a:ext>
          </a:extLst>
        </xdr:cNvPr>
        <xdr:cNvGrpSpPr/>
      </xdr:nvGrpSpPr>
      <xdr:grpSpPr>
        <a:xfrm>
          <a:off x="5707117" y="4829178"/>
          <a:ext cx="1378219" cy="2426993"/>
          <a:chOff x="-4769872" y="8115300"/>
          <a:chExt cx="6836797" cy="2343150"/>
        </a:xfrm>
      </xdr:grpSpPr>
      <xdr:cxnSp macro="">
        <xdr:nvCxnSpPr>
          <xdr:cNvPr id="292" name="Connecteur droit avec flèche 291">
            <a:extLst>
              <a:ext uri="{FF2B5EF4-FFF2-40B4-BE49-F238E27FC236}">
                <a16:creationId xmlns:a16="http://schemas.microsoft.com/office/drawing/2014/main" id="{78F99685-7D80-1A17-A12D-A9102AB30D2E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3" name="Connecteur droit 292">
            <a:extLst>
              <a:ext uri="{FF2B5EF4-FFF2-40B4-BE49-F238E27FC236}">
                <a16:creationId xmlns:a16="http://schemas.microsoft.com/office/drawing/2014/main" id="{30581CCC-2CD5-A862-C599-FD4D1C10EB3A}"/>
              </a:ext>
            </a:extLst>
          </xdr:cNvPr>
          <xdr:cNvCxnSpPr/>
        </xdr:nvCxnSpPr>
        <xdr:spPr>
          <a:xfrm flipH="1">
            <a:off x="-4769872" y="8115300"/>
            <a:ext cx="6836797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" name="Connecteur droit 293">
            <a:extLst>
              <a:ext uri="{FF2B5EF4-FFF2-40B4-BE49-F238E27FC236}">
                <a16:creationId xmlns:a16="http://schemas.microsoft.com/office/drawing/2014/main" id="{0CF1D7E8-6378-E21D-5E16-2647D31E2261}"/>
              </a:ext>
            </a:extLst>
          </xdr:cNvPr>
          <xdr:cNvCxnSpPr/>
        </xdr:nvCxnSpPr>
        <xdr:spPr>
          <a:xfrm flipH="1">
            <a:off x="523875" y="10458450"/>
            <a:ext cx="1543050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559017</xdr:colOff>
      <xdr:row>28</xdr:row>
      <xdr:rowOff>99193</xdr:rowOff>
    </xdr:from>
    <xdr:to>
      <xdr:col>12</xdr:col>
      <xdr:colOff>704851</xdr:colOff>
      <xdr:row>40</xdr:row>
      <xdr:rowOff>147154</xdr:rowOff>
    </xdr:to>
    <xdr:grpSp>
      <xdr:nvGrpSpPr>
        <xdr:cNvPr id="295" name="Groupe 294">
          <a:extLst>
            <a:ext uri="{FF2B5EF4-FFF2-40B4-BE49-F238E27FC236}">
              <a16:creationId xmlns:a16="http://schemas.microsoft.com/office/drawing/2014/main" id="{4E24FDC7-D9C9-44AF-BCA3-C2A0C84BD8E9}"/>
            </a:ext>
          </a:extLst>
        </xdr:cNvPr>
        <xdr:cNvGrpSpPr/>
      </xdr:nvGrpSpPr>
      <xdr:grpSpPr>
        <a:xfrm rot="5400000">
          <a:off x="9990078" y="5765257"/>
          <a:ext cx="2333961" cy="1669834"/>
          <a:chOff x="-1452950" y="6682627"/>
          <a:chExt cx="3519875" cy="3775822"/>
        </a:xfrm>
      </xdr:grpSpPr>
      <xdr:cxnSp macro="">
        <xdr:nvCxnSpPr>
          <xdr:cNvPr id="296" name="Connecteur droit avec flèche 295">
            <a:extLst>
              <a:ext uri="{FF2B5EF4-FFF2-40B4-BE49-F238E27FC236}">
                <a16:creationId xmlns:a16="http://schemas.microsoft.com/office/drawing/2014/main" id="{FB957A87-C3BA-15DA-9FE9-0924033C2E38}"/>
              </a:ext>
            </a:extLst>
          </xdr:cNvPr>
          <xdr:cNvCxnSpPr/>
        </xdr:nvCxnSpPr>
        <xdr:spPr>
          <a:xfrm rot="16200000" flipH="1">
            <a:off x="181016" y="8566174"/>
            <a:ext cx="3767096" cy="2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" name="Connecteur droit 296">
            <a:extLst>
              <a:ext uri="{FF2B5EF4-FFF2-40B4-BE49-F238E27FC236}">
                <a16:creationId xmlns:a16="http://schemas.microsoft.com/office/drawing/2014/main" id="{7C645EB1-CA3E-BC35-EE2D-255235CA7044}"/>
              </a:ext>
            </a:extLst>
          </xdr:cNvPr>
          <xdr:cNvCxnSpPr/>
        </xdr:nvCxnSpPr>
        <xdr:spPr>
          <a:xfrm rot="16200000" flipV="1">
            <a:off x="306988" y="8698511"/>
            <a:ext cx="0" cy="3519875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701017</xdr:colOff>
      <xdr:row>30</xdr:row>
      <xdr:rowOff>189742</xdr:rowOff>
    </xdr:from>
    <xdr:to>
      <xdr:col>13</xdr:col>
      <xdr:colOff>1358242</xdr:colOff>
      <xdr:row>32</xdr:row>
      <xdr:rowOff>75442</xdr:rowOff>
    </xdr:to>
    <xdr:sp macro="" textlink="">
      <xdr:nvSpPr>
        <xdr:cNvPr id="298" name="ZoneTexte 297">
          <a:extLst>
            <a:ext uri="{FF2B5EF4-FFF2-40B4-BE49-F238E27FC236}">
              <a16:creationId xmlns:a16="http://schemas.microsoft.com/office/drawing/2014/main" id="{6C8DD209-0B9E-48B1-8D5A-1EEEF0C20EC7}"/>
            </a:ext>
          </a:extLst>
        </xdr:cNvPr>
        <xdr:cNvSpPr txBox="1"/>
      </xdr:nvSpPr>
      <xdr:spPr>
        <a:xfrm>
          <a:off x="12750142" y="4190242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VA</a:t>
          </a:r>
        </a:p>
      </xdr:txBody>
    </xdr:sp>
    <xdr:clientData/>
  </xdr:twoCellAnchor>
  <xdr:twoCellAnchor>
    <xdr:from>
      <xdr:col>11</xdr:col>
      <xdr:colOff>213819</xdr:colOff>
      <xdr:row>25</xdr:row>
      <xdr:rowOff>73247</xdr:rowOff>
    </xdr:from>
    <xdr:to>
      <xdr:col>13</xdr:col>
      <xdr:colOff>847725</xdr:colOff>
      <xdr:row>38</xdr:row>
      <xdr:rowOff>146819</xdr:rowOff>
    </xdr:to>
    <xdr:grpSp>
      <xdr:nvGrpSpPr>
        <xdr:cNvPr id="299" name="Groupe 298">
          <a:extLst>
            <a:ext uri="{FF2B5EF4-FFF2-40B4-BE49-F238E27FC236}">
              <a16:creationId xmlns:a16="http://schemas.microsoft.com/office/drawing/2014/main" id="{DECC02A0-7529-4ABF-85C4-54CF24068224}"/>
            </a:ext>
          </a:extLst>
        </xdr:cNvPr>
        <xdr:cNvGrpSpPr/>
      </xdr:nvGrpSpPr>
      <xdr:grpSpPr>
        <a:xfrm>
          <a:off x="10738944" y="4835747"/>
          <a:ext cx="2157906" cy="2550072"/>
          <a:chOff x="-4769872" y="8115300"/>
          <a:chExt cx="6836797" cy="2343150"/>
        </a:xfrm>
      </xdr:grpSpPr>
      <xdr:cxnSp macro="">
        <xdr:nvCxnSpPr>
          <xdr:cNvPr id="300" name="Connecteur droit avec flèche 299">
            <a:extLst>
              <a:ext uri="{FF2B5EF4-FFF2-40B4-BE49-F238E27FC236}">
                <a16:creationId xmlns:a16="http://schemas.microsoft.com/office/drawing/2014/main" id="{1BEA199F-B8C6-B86E-4DCF-CF798237BE47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1" name="Connecteur droit 300">
            <a:extLst>
              <a:ext uri="{FF2B5EF4-FFF2-40B4-BE49-F238E27FC236}">
                <a16:creationId xmlns:a16="http://schemas.microsoft.com/office/drawing/2014/main" id="{292E4CA3-46C8-DF65-41FF-B6E19CC32A9C}"/>
              </a:ext>
            </a:extLst>
          </xdr:cNvPr>
          <xdr:cNvCxnSpPr/>
        </xdr:nvCxnSpPr>
        <xdr:spPr>
          <a:xfrm flipH="1">
            <a:off x="-4769872" y="8115300"/>
            <a:ext cx="6836797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2" name="Connecteur droit 301">
            <a:extLst>
              <a:ext uri="{FF2B5EF4-FFF2-40B4-BE49-F238E27FC236}">
                <a16:creationId xmlns:a16="http://schemas.microsoft.com/office/drawing/2014/main" id="{00A9ABE0-24E4-E32D-D10F-A7B0D35526A4}"/>
              </a:ext>
            </a:extLst>
          </xdr:cNvPr>
          <xdr:cNvCxnSpPr/>
        </xdr:nvCxnSpPr>
        <xdr:spPr>
          <a:xfrm flipH="1">
            <a:off x="523875" y="10458450"/>
            <a:ext cx="1543050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552451</xdr:colOff>
      <xdr:row>16</xdr:row>
      <xdr:rowOff>106092</xdr:rowOff>
    </xdr:from>
    <xdr:to>
      <xdr:col>5</xdr:col>
      <xdr:colOff>552451</xdr:colOff>
      <xdr:row>27</xdr:row>
      <xdr:rowOff>66678</xdr:rowOff>
    </xdr:to>
    <xdr:cxnSp macro="">
      <xdr:nvCxnSpPr>
        <xdr:cNvPr id="303" name="Connecteur droit 302">
          <a:extLst>
            <a:ext uri="{FF2B5EF4-FFF2-40B4-BE49-F238E27FC236}">
              <a16:creationId xmlns:a16="http://schemas.microsoft.com/office/drawing/2014/main" id="{6F633CBC-E5E3-4977-AE6F-D573157BEA98}"/>
            </a:ext>
          </a:extLst>
        </xdr:cNvPr>
        <xdr:cNvCxnSpPr/>
      </xdr:nvCxnSpPr>
      <xdr:spPr>
        <a:xfrm flipV="1">
          <a:off x="5305426" y="1439592"/>
          <a:ext cx="0" cy="2056086"/>
        </a:xfrm>
        <a:prstGeom prst="line">
          <a:avLst/>
        </a:prstGeom>
        <a:ln>
          <a:solidFill>
            <a:srgbClr val="C0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553435</xdr:colOff>
      <xdr:row>28</xdr:row>
      <xdr:rowOff>10185</xdr:rowOff>
    </xdr:from>
    <xdr:to>
      <xdr:col>12</xdr:col>
      <xdr:colOff>695325</xdr:colOff>
      <xdr:row>36</xdr:row>
      <xdr:rowOff>175394</xdr:rowOff>
    </xdr:to>
    <xdr:cxnSp macro="">
      <xdr:nvCxnSpPr>
        <xdr:cNvPr id="304" name="Connecteur droit 303">
          <a:extLst>
            <a:ext uri="{FF2B5EF4-FFF2-40B4-BE49-F238E27FC236}">
              <a16:creationId xmlns:a16="http://schemas.microsoft.com/office/drawing/2014/main" id="{CF822DE2-CFAA-4E3F-B469-F93498668D9B}"/>
            </a:ext>
          </a:extLst>
        </xdr:cNvPr>
        <xdr:cNvCxnSpPr/>
      </xdr:nvCxnSpPr>
      <xdr:spPr>
        <a:xfrm flipH="1" flipV="1">
          <a:off x="10316560" y="3629685"/>
          <a:ext cx="1665890" cy="1689209"/>
        </a:xfrm>
        <a:prstGeom prst="line">
          <a:avLst/>
        </a:prstGeom>
        <a:ln>
          <a:solidFill>
            <a:srgbClr val="C0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45655</xdr:colOff>
      <xdr:row>36</xdr:row>
      <xdr:rowOff>184919</xdr:rowOff>
    </xdr:from>
    <xdr:to>
      <xdr:col>7</xdr:col>
      <xdr:colOff>45655</xdr:colOff>
      <xdr:row>47</xdr:row>
      <xdr:rowOff>145505</xdr:rowOff>
    </xdr:to>
    <xdr:cxnSp macro="">
      <xdr:nvCxnSpPr>
        <xdr:cNvPr id="305" name="Connecteur droit 304">
          <a:extLst>
            <a:ext uri="{FF2B5EF4-FFF2-40B4-BE49-F238E27FC236}">
              <a16:creationId xmlns:a16="http://schemas.microsoft.com/office/drawing/2014/main" id="{A6A805CA-B632-4C97-88F7-575E11BD3A9D}"/>
            </a:ext>
          </a:extLst>
        </xdr:cNvPr>
        <xdr:cNvCxnSpPr/>
      </xdr:nvCxnSpPr>
      <xdr:spPr>
        <a:xfrm flipV="1">
          <a:off x="6322630" y="5328419"/>
          <a:ext cx="0" cy="2056086"/>
        </a:xfrm>
        <a:prstGeom prst="line">
          <a:avLst/>
        </a:prstGeom>
        <a:ln>
          <a:solidFill>
            <a:srgbClr val="C0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103242</xdr:colOff>
      <xdr:row>40</xdr:row>
      <xdr:rowOff>179560</xdr:rowOff>
    </xdr:from>
    <xdr:to>
      <xdr:col>1</xdr:col>
      <xdr:colOff>760467</xdr:colOff>
      <xdr:row>42</xdr:row>
      <xdr:rowOff>65260</xdr:rowOff>
    </xdr:to>
    <xdr:sp macro="" textlink="">
      <xdr:nvSpPr>
        <xdr:cNvPr id="306" name="ZoneTexte 305">
          <a:extLst>
            <a:ext uri="{FF2B5EF4-FFF2-40B4-BE49-F238E27FC236}">
              <a16:creationId xmlns:a16="http://schemas.microsoft.com/office/drawing/2014/main" id="{01DFD122-C6D5-48E0-816E-18C188F28CF1}"/>
            </a:ext>
          </a:extLst>
        </xdr:cNvPr>
        <xdr:cNvSpPr txBox="1"/>
      </xdr:nvSpPr>
      <xdr:spPr>
        <a:xfrm>
          <a:off x="865242" y="6085060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HA</a:t>
          </a:r>
        </a:p>
      </xdr:txBody>
    </xdr:sp>
    <xdr:clientData/>
  </xdr:twoCellAnchor>
  <xdr:twoCellAnchor>
    <xdr:from>
      <xdr:col>5</xdr:col>
      <xdr:colOff>541392</xdr:colOff>
      <xdr:row>40</xdr:row>
      <xdr:rowOff>179560</xdr:rowOff>
    </xdr:from>
    <xdr:to>
      <xdr:col>6</xdr:col>
      <xdr:colOff>436617</xdr:colOff>
      <xdr:row>42</xdr:row>
      <xdr:rowOff>65260</xdr:rowOff>
    </xdr:to>
    <xdr:sp macro="" textlink="">
      <xdr:nvSpPr>
        <xdr:cNvPr id="307" name="ZoneTexte 306">
          <a:extLst>
            <a:ext uri="{FF2B5EF4-FFF2-40B4-BE49-F238E27FC236}">
              <a16:creationId xmlns:a16="http://schemas.microsoft.com/office/drawing/2014/main" id="{8349D91C-1133-4861-A18F-779C16B728AF}"/>
            </a:ext>
          </a:extLst>
        </xdr:cNvPr>
        <xdr:cNvSpPr txBox="1"/>
      </xdr:nvSpPr>
      <xdr:spPr>
        <a:xfrm>
          <a:off x="5294367" y="6085060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HA</a:t>
          </a:r>
        </a:p>
      </xdr:txBody>
    </xdr:sp>
    <xdr:clientData/>
  </xdr:twoCellAnchor>
  <xdr:twoCellAnchor>
    <xdr:from>
      <xdr:col>11</xdr:col>
      <xdr:colOff>341367</xdr:colOff>
      <xdr:row>40</xdr:row>
      <xdr:rowOff>179560</xdr:rowOff>
    </xdr:from>
    <xdr:to>
      <xdr:col>12</xdr:col>
      <xdr:colOff>236592</xdr:colOff>
      <xdr:row>42</xdr:row>
      <xdr:rowOff>65260</xdr:rowOff>
    </xdr:to>
    <xdr:sp macro="" textlink="">
      <xdr:nvSpPr>
        <xdr:cNvPr id="308" name="ZoneTexte 307">
          <a:extLst>
            <a:ext uri="{FF2B5EF4-FFF2-40B4-BE49-F238E27FC236}">
              <a16:creationId xmlns:a16="http://schemas.microsoft.com/office/drawing/2014/main" id="{ECCB19B5-ED79-4001-8FEC-8FEE537A9CA4}"/>
            </a:ext>
          </a:extLst>
        </xdr:cNvPr>
        <xdr:cNvSpPr txBox="1"/>
      </xdr:nvSpPr>
      <xdr:spPr>
        <a:xfrm>
          <a:off x="10866492" y="6085060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HA</a:t>
          </a:r>
        </a:p>
      </xdr:txBody>
    </xdr:sp>
    <xdr:clientData/>
  </xdr:twoCellAnchor>
  <xdr:twoCellAnchor>
    <xdr:from>
      <xdr:col>6</xdr:col>
      <xdr:colOff>668802</xdr:colOff>
      <xdr:row>26</xdr:row>
      <xdr:rowOff>110580</xdr:rowOff>
    </xdr:from>
    <xdr:to>
      <xdr:col>7</xdr:col>
      <xdr:colOff>38349</xdr:colOff>
      <xdr:row>33</xdr:row>
      <xdr:rowOff>187638</xdr:rowOff>
    </xdr:to>
    <xdr:grpSp>
      <xdr:nvGrpSpPr>
        <xdr:cNvPr id="309" name="Groupe 308">
          <a:extLst>
            <a:ext uri="{FF2B5EF4-FFF2-40B4-BE49-F238E27FC236}">
              <a16:creationId xmlns:a16="http://schemas.microsoft.com/office/drawing/2014/main" id="{E5BC44E6-3DAC-425F-9633-79A417B63DF3}"/>
            </a:ext>
          </a:extLst>
        </xdr:cNvPr>
        <xdr:cNvGrpSpPr/>
      </xdr:nvGrpSpPr>
      <xdr:grpSpPr>
        <a:xfrm rot="19806994">
          <a:off x="6183777" y="5063580"/>
          <a:ext cx="131547" cy="1410558"/>
          <a:chOff x="-4769872" y="8115300"/>
          <a:chExt cx="6836797" cy="2343150"/>
        </a:xfrm>
      </xdr:grpSpPr>
      <xdr:cxnSp macro="">
        <xdr:nvCxnSpPr>
          <xdr:cNvPr id="310" name="Connecteur droit avec flèche 309">
            <a:extLst>
              <a:ext uri="{FF2B5EF4-FFF2-40B4-BE49-F238E27FC236}">
                <a16:creationId xmlns:a16="http://schemas.microsoft.com/office/drawing/2014/main" id="{FAB3E327-5564-6B02-6C71-F79634004E62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1" name="Connecteur droit 310">
            <a:extLst>
              <a:ext uri="{FF2B5EF4-FFF2-40B4-BE49-F238E27FC236}">
                <a16:creationId xmlns:a16="http://schemas.microsoft.com/office/drawing/2014/main" id="{36B8137E-F84B-DD45-44B8-0D2530BB1AE1}"/>
              </a:ext>
            </a:extLst>
          </xdr:cNvPr>
          <xdr:cNvCxnSpPr/>
        </xdr:nvCxnSpPr>
        <xdr:spPr>
          <a:xfrm flipH="1">
            <a:off x="-4769872" y="8115300"/>
            <a:ext cx="6836797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" name="Connecteur droit 311">
            <a:extLst>
              <a:ext uri="{FF2B5EF4-FFF2-40B4-BE49-F238E27FC236}">
                <a16:creationId xmlns:a16="http://schemas.microsoft.com/office/drawing/2014/main" id="{72D0CB14-5CEC-B5BF-6012-026E58847EFD}"/>
              </a:ext>
            </a:extLst>
          </xdr:cNvPr>
          <xdr:cNvCxnSpPr/>
        </xdr:nvCxnSpPr>
        <xdr:spPr>
          <a:xfrm flipH="1">
            <a:off x="-4636268" y="10458450"/>
            <a:ext cx="6703193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612665</xdr:colOff>
      <xdr:row>29</xdr:row>
      <xdr:rowOff>21248</xdr:rowOff>
    </xdr:from>
    <xdr:to>
      <xdr:col>7</xdr:col>
      <xdr:colOff>507890</xdr:colOff>
      <xdr:row>30</xdr:row>
      <xdr:rowOff>97448</xdr:rowOff>
    </xdr:to>
    <xdr:sp macro="" textlink="">
      <xdr:nvSpPr>
        <xdr:cNvPr id="313" name="ZoneTexte 312">
          <a:extLst>
            <a:ext uri="{FF2B5EF4-FFF2-40B4-BE49-F238E27FC236}">
              <a16:creationId xmlns:a16="http://schemas.microsoft.com/office/drawing/2014/main" id="{9BD614B9-AF24-47C8-890F-F77A57CB02E8}"/>
            </a:ext>
          </a:extLst>
        </xdr:cNvPr>
        <xdr:cNvSpPr txBox="1"/>
      </xdr:nvSpPr>
      <xdr:spPr>
        <a:xfrm>
          <a:off x="6127640" y="3831248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Lu</a:t>
          </a:r>
        </a:p>
      </xdr:txBody>
    </xdr:sp>
    <xdr:clientData/>
  </xdr:twoCellAnchor>
  <xdr:twoCellAnchor>
    <xdr:from>
      <xdr:col>2</xdr:col>
      <xdr:colOff>87920</xdr:colOff>
      <xdr:row>27</xdr:row>
      <xdr:rowOff>64107</xdr:rowOff>
    </xdr:from>
    <xdr:to>
      <xdr:col>2</xdr:col>
      <xdr:colOff>281027</xdr:colOff>
      <xdr:row>34</xdr:row>
      <xdr:rowOff>150592</xdr:rowOff>
    </xdr:to>
    <xdr:grpSp>
      <xdr:nvGrpSpPr>
        <xdr:cNvPr id="314" name="Groupe 313">
          <a:extLst>
            <a:ext uri="{FF2B5EF4-FFF2-40B4-BE49-F238E27FC236}">
              <a16:creationId xmlns:a16="http://schemas.microsoft.com/office/drawing/2014/main" id="{D6B0D04A-770D-4F84-AF5D-CCD8D53ACD54}"/>
            </a:ext>
          </a:extLst>
        </xdr:cNvPr>
        <xdr:cNvGrpSpPr/>
      </xdr:nvGrpSpPr>
      <xdr:grpSpPr>
        <a:xfrm rot="20672755">
          <a:off x="1954820" y="5207607"/>
          <a:ext cx="193107" cy="1419985"/>
          <a:chOff x="-4769872" y="8115300"/>
          <a:chExt cx="6836797" cy="2343150"/>
        </a:xfrm>
      </xdr:grpSpPr>
      <xdr:cxnSp macro="">
        <xdr:nvCxnSpPr>
          <xdr:cNvPr id="315" name="Connecteur droit avec flèche 314">
            <a:extLst>
              <a:ext uri="{FF2B5EF4-FFF2-40B4-BE49-F238E27FC236}">
                <a16:creationId xmlns:a16="http://schemas.microsoft.com/office/drawing/2014/main" id="{4DB4D87A-E78A-7BD4-7E22-D604717EAB73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" name="Connecteur droit 315">
            <a:extLst>
              <a:ext uri="{FF2B5EF4-FFF2-40B4-BE49-F238E27FC236}">
                <a16:creationId xmlns:a16="http://schemas.microsoft.com/office/drawing/2014/main" id="{B466C8CA-73DE-7A56-0C89-8A7548AB48AF}"/>
              </a:ext>
            </a:extLst>
          </xdr:cNvPr>
          <xdr:cNvCxnSpPr/>
        </xdr:nvCxnSpPr>
        <xdr:spPr>
          <a:xfrm flipH="1">
            <a:off x="-4769872" y="8115300"/>
            <a:ext cx="6836797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" name="Connecteur droit 316">
            <a:extLst>
              <a:ext uri="{FF2B5EF4-FFF2-40B4-BE49-F238E27FC236}">
                <a16:creationId xmlns:a16="http://schemas.microsoft.com/office/drawing/2014/main" id="{6F56A28E-1E0E-4D25-3F27-E5D340D1BDF6}"/>
              </a:ext>
            </a:extLst>
          </xdr:cNvPr>
          <xdr:cNvCxnSpPr/>
        </xdr:nvCxnSpPr>
        <xdr:spPr>
          <a:xfrm flipH="1">
            <a:off x="-4636268" y="10458450"/>
            <a:ext cx="6703193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79265</xdr:colOff>
      <xdr:row>29</xdr:row>
      <xdr:rowOff>116498</xdr:rowOff>
    </xdr:from>
    <xdr:to>
      <xdr:col>2</xdr:col>
      <xdr:colOff>736490</xdr:colOff>
      <xdr:row>31</xdr:row>
      <xdr:rowOff>2198</xdr:rowOff>
    </xdr:to>
    <xdr:sp macro="" textlink="">
      <xdr:nvSpPr>
        <xdr:cNvPr id="318" name="ZoneTexte 317">
          <a:extLst>
            <a:ext uri="{FF2B5EF4-FFF2-40B4-BE49-F238E27FC236}">
              <a16:creationId xmlns:a16="http://schemas.microsoft.com/office/drawing/2014/main" id="{833904AB-7D38-4DDB-B51D-462944C21ECA}"/>
            </a:ext>
          </a:extLst>
        </xdr:cNvPr>
        <xdr:cNvSpPr txBox="1"/>
      </xdr:nvSpPr>
      <xdr:spPr>
        <a:xfrm>
          <a:off x="1946165" y="3926498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Lu</a:t>
          </a:r>
        </a:p>
      </xdr:txBody>
    </xdr:sp>
    <xdr:clientData/>
  </xdr:twoCellAnchor>
  <xdr:twoCellAnchor>
    <xdr:from>
      <xdr:col>11</xdr:col>
      <xdr:colOff>209659</xdr:colOff>
      <xdr:row>29</xdr:row>
      <xdr:rowOff>157007</xdr:rowOff>
    </xdr:from>
    <xdr:to>
      <xdr:col>13</xdr:col>
      <xdr:colOff>102624</xdr:colOff>
      <xdr:row>30</xdr:row>
      <xdr:rowOff>125960</xdr:rowOff>
    </xdr:to>
    <xdr:grpSp>
      <xdr:nvGrpSpPr>
        <xdr:cNvPr id="319" name="Groupe 318">
          <a:extLst>
            <a:ext uri="{FF2B5EF4-FFF2-40B4-BE49-F238E27FC236}">
              <a16:creationId xmlns:a16="http://schemas.microsoft.com/office/drawing/2014/main" id="{9E26AB79-392B-4EBA-8D8C-4C317049490A}"/>
            </a:ext>
          </a:extLst>
        </xdr:cNvPr>
        <xdr:cNvGrpSpPr/>
      </xdr:nvGrpSpPr>
      <xdr:grpSpPr>
        <a:xfrm rot="18893146">
          <a:off x="11363540" y="5052751"/>
          <a:ext cx="159453" cy="1416965"/>
          <a:chOff x="-4769872" y="8115300"/>
          <a:chExt cx="6836797" cy="2343150"/>
        </a:xfrm>
      </xdr:grpSpPr>
      <xdr:cxnSp macro="">
        <xdr:nvCxnSpPr>
          <xdr:cNvPr id="320" name="Connecteur droit avec flèche 319">
            <a:extLst>
              <a:ext uri="{FF2B5EF4-FFF2-40B4-BE49-F238E27FC236}">
                <a16:creationId xmlns:a16="http://schemas.microsoft.com/office/drawing/2014/main" id="{C164C0CB-3F00-DED4-31FB-B4457F640444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1" name="Connecteur droit 320">
            <a:extLst>
              <a:ext uri="{FF2B5EF4-FFF2-40B4-BE49-F238E27FC236}">
                <a16:creationId xmlns:a16="http://schemas.microsoft.com/office/drawing/2014/main" id="{B9A3C3FB-9C45-763B-2887-F59D5BB26774}"/>
              </a:ext>
            </a:extLst>
          </xdr:cNvPr>
          <xdr:cNvCxnSpPr/>
        </xdr:nvCxnSpPr>
        <xdr:spPr>
          <a:xfrm flipH="1">
            <a:off x="-4769872" y="8115300"/>
            <a:ext cx="6836797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2" name="Connecteur droit 321">
            <a:extLst>
              <a:ext uri="{FF2B5EF4-FFF2-40B4-BE49-F238E27FC236}">
                <a16:creationId xmlns:a16="http://schemas.microsoft.com/office/drawing/2014/main" id="{95C4B1EC-707E-2170-94EA-A4B65E79707C}"/>
              </a:ext>
            </a:extLst>
          </xdr:cNvPr>
          <xdr:cNvCxnSpPr/>
        </xdr:nvCxnSpPr>
        <xdr:spPr>
          <a:xfrm flipH="1">
            <a:off x="-4636268" y="10458450"/>
            <a:ext cx="6703193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41165</xdr:colOff>
      <xdr:row>28</xdr:row>
      <xdr:rowOff>173648</xdr:rowOff>
    </xdr:from>
    <xdr:to>
      <xdr:col>12</xdr:col>
      <xdr:colOff>698390</xdr:colOff>
      <xdr:row>30</xdr:row>
      <xdr:rowOff>59348</xdr:rowOff>
    </xdr:to>
    <xdr:sp macro="" textlink="">
      <xdr:nvSpPr>
        <xdr:cNvPr id="323" name="ZoneTexte 322">
          <a:extLst>
            <a:ext uri="{FF2B5EF4-FFF2-40B4-BE49-F238E27FC236}">
              <a16:creationId xmlns:a16="http://schemas.microsoft.com/office/drawing/2014/main" id="{A5B862F8-E15C-47A6-9FCC-D25A4A10B468}"/>
            </a:ext>
          </a:extLst>
        </xdr:cNvPr>
        <xdr:cNvSpPr txBox="1"/>
      </xdr:nvSpPr>
      <xdr:spPr>
        <a:xfrm>
          <a:off x="11328290" y="3793148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Lu</a:t>
          </a:r>
        </a:p>
      </xdr:txBody>
    </xdr:sp>
    <xdr:clientData/>
  </xdr:twoCellAnchor>
  <xdr:twoCellAnchor>
    <xdr:from>
      <xdr:col>2</xdr:col>
      <xdr:colOff>43510</xdr:colOff>
      <xdr:row>20</xdr:row>
      <xdr:rowOff>148841</xdr:rowOff>
    </xdr:from>
    <xdr:to>
      <xdr:col>3</xdr:col>
      <xdr:colOff>818449</xdr:colOff>
      <xdr:row>29</xdr:row>
      <xdr:rowOff>180161</xdr:rowOff>
    </xdr:to>
    <xdr:sp macro="" textlink="">
      <xdr:nvSpPr>
        <xdr:cNvPr id="324" name="Arc 323">
          <a:extLst>
            <a:ext uri="{FF2B5EF4-FFF2-40B4-BE49-F238E27FC236}">
              <a16:creationId xmlns:a16="http://schemas.microsoft.com/office/drawing/2014/main" id="{8A0CD5E6-0662-4E20-9A8D-76BEE9670BFE}"/>
            </a:ext>
          </a:extLst>
        </xdr:cNvPr>
        <xdr:cNvSpPr/>
      </xdr:nvSpPr>
      <xdr:spPr>
        <a:xfrm rot="11534261">
          <a:off x="1910410" y="2244341"/>
          <a:ext cx="1679814" cy="1745820"/>
        </a:xfrm>
        <a:prstGeom prst="arc">
          <a:avLst>
            <a:gd name="adj1" fmla="val 19440072"/>
            <a:gd name="adj2" fmla="val 21212275"/>
          </a:avLst>
        </a:prstGeom>
        <a:ln>
          <a:solidFill>
            <a:srgbClr val="C00000"/>
          </a:solidFill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410026</xdr:colOff>
      <xdr:row>23</xdr:row>
      <xdr:rowOff>75555</xdr:rowOff>
    </xdr:from>
    <xdr:to>
      <xdr:col>7</xdr:col>
      <xdr:colOff>580460</xdr:colOff>
      <xdr:row>28</xdr:row>
      <xdr:rowOff>92127</xdr:rowOff>
    </xdr:to>
    <xdr:sp macro="" textlink="">
      <xdr:nvSpPr>
        <xdr:cNvPr id="325" name="Arc 324">
          <a:extLst>
            <a:ext uri="{FF2B5EF4-FFF2-40B4-BE49-F238E27FC236}">
              <a16:creationId xmlns:a16="http://schemas.microsoft.com/office/drawing/2014/main" id="{04344B3E-17B4-4200-B3E1-F2345302EF0B}"/>
            </a:ext>
          </a:extLst>
        </xdr:cNvPr>
        <xdr:cNvSpPr/>
      </xdr:nvSpPr>
      <xdr:spPr>
        <a:xfrm rot="11534261">
          <a:off x="5925001" y="2742555"/>
          <a:ext cx="932434" cy="969072"/>
        </a:xfrm>
        <a:prstGeom prst="arc">
          <a:avLst>
            <a:gd name="adj1" fmla="val 19440072"/>
            <a:gd name="adj2" fmla="val 9126"/>
          </a:avLst>
        </a:prstGeom>
        <a:ln>
          <a:solidFill>
            <a:srgbClr val="C00000"/>
          </a:solidFill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409246</xdr:colOff>
      <xdr:row>23</xdr:row>
      <xdr:rowOff>164840</xdr:rowOff>
    </xdr:from>
    <xdr:to>
      <xdr:col>12</xdr:col>
      <xdr:colOff>435473</xdr:colOff>
      <xdr:row>28</xdr:row>
      <xdr:rowOff>75639</xdr:rowOff>
    </xdr:to>
    <xdr:sp macro="" textlink="">
      <xdr:nvSpPr>
        <xdr:cNvPr id="326" name="Arc 325">
          <a:extLst>
            <a:ext uri="{FF2B5EF4-FFF2-40B4-BE49-F238E27FC236}">
              <a16:creationId xmlns:a16="http://schemas.microsoft.com/office/drawing/2014/main" id="{478E67D4-6C80-48E1-9D8C-610DA690C170}"/>
            </a:ext>
          </a:extLst>
        </xdr:cNvPr>
        <xdr:cNvSpPr/>
      </xdr:nvSpPr>
      <xdr:spPr>
        <a:xfrm rot="10800000">
          <a:off x="10934371" y="2831840"/>
          <a:ext cx="788227" cy="863299"/>
        </a:xfrm>
        <a:prstGeom prst="arc">
          <a:avLst>
            <a:gd name="adj1" fmla="val 19440072"/>
            <a:gd name="adj2" fmla="val 1015224"/>
          </a:avLst>
        </a:prstGeom>
        <a:ln>
          <a:solidFill>
            <a:srgbClr val="C00000"/>
          </a:solidFill>
          <a:headEnd type="arrow"/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1022973</xdr:colOff>
      <xdr:row>25</xdr:row>
      <xdr:rowOff>28575</xdr:rowOff>
    </xdr:from>
    <xdr:to>
      <xdr:col>2</xdr:col>
      <xdr:colOff>575298</xdr:colOff>
      <xdr:row>26</xdr:row>
      <xdr:rowOff>104775</xdr:rowOff>
    </xdr:to>
    <xdr:sp macro="" textlink="">
      <xdr:nvSpPr>
        <xdr:cNvPr id="327" name="ZoneTexte 326">
          <a:extLst>
            <a:ext uri="{FF2B5EF4-FFF2-40B4-BE49-F238E27FC236}">
              <a16:creationId xmlns:a16="http://schemas.microsoft.com/office/drawing/2014/main" id="{2BC5D868-CDAE-41BB-A834-7CB8F1973071}"/>
            </a:ext>
          </a:extLst>
        </xdr:cNvPr>
        <xdr:cNvSpPr txBox="1"/>
      </xdr:nvSpPr>
      <xdr:spPr>
        <a:xfrm>
          <a:off x="1784973" y="3076575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15°</a:t>
          </a:r>
        </a:p>
      </xdr:txBody>
    </xdr:sp>
    <xdr:clientData/>
  </xdr:twoCellAnchor>
  <xdr:twoCellAnchor>
    <xdr:from>
      <xdr:col>6</xdr:col>
      <xdr:colOff>321786</xdr:colOff>
      <xdr:row>25</xdr:row>
      <xdr:rowOff>94517</xdr:rowOff>
    </xdr:from>
    <xdr:to>
      <xdr:col>7</xdr:col>
      <xdr:colOff>217011</xdr:colOff>
      <xdr:row>26</xdr:row>
      <xdr:rowOff>170717</xdr:rowOff>
    </xdr:to>
    <xdr:sp macro="" textlink="">
      <xdr:nvSpPr>
        <xdr:cNvPr id="328" name="ZoneTexte 327">
          <a:extLst>
            <a:ext uri="{FF2B5EF4-FFF2-40B4-BE49-F238E27FC236}">
              <a16:creationId xmlns:a16="http://schemas.microsoft.com/office/drawing/2014/main" id="{94B18203-350D-4471-AF1D-6A496650B807}"/>
            </a:ext>
          </a:extLst>
        </xdr:cNvPr>
        <xdr:cNvSpPr txBox="1"/>
      </xdr:nvSpPr>
      <xdr:spPr>
        <a:xfrm>
          <a:off x="5836761" y="3142517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30°</a:t>
          </a:r>
        </a:p>
      </xdr:txBody>
    </xdr:sp>
    <xdr:clientData/>
  </xdr:twoCellAnchor>
  <xdr:twoCellAnchor>
    <xdr:from>
      <xdr:col>11</xdr:col>
      <xdr:colOff>337906</xdr:colOff>
      <xdr:row>25</xdr:row>
      <xdr:rowOff>94517</xdr:rowOff>
    </xdr:from>
    <xdr:to>
      <xdr:col>12</xdr:col>
      <xdr:colOff>233131</xdr:colOff>
      <xdr:row>26</xdr:row>
      <xdr:rowOff>170717</xdr:rowOff>
    </xdr:to>
    <xdr:sp macro="" textlink="">
      <xdr:nvSpPr>
        <xdr:cNvPr id="329" name="ZoneTexte 328">
          <a:extLst>
            <a:ext uri="{FF2B5EF4-FFF2-40B4-BE49-F238E27FC236}">
              <a16:creationId xmlns:a16="http://schemas.microsoft.com/office/drawing/2014/main" id="{B1974A00-B2C0-4794-BFC3-41D97DA8F86A}"/>
            </a:ext>
          </a:extLst>
        </xdr:cNvPr>
        <xdr:cNvSpPr txBox="1"/>
      </xdr:nvSpPr>
      <xdr:spPr>
        <a:xfrm>
          <a:off x="10863031" y="3142517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45°</a:t>
          </a:r>
        </a:p>
      </xdr:txBody>
    </xdr:sp>
    <xdr:clientData/>
  </xdr:twoCellAnchor>
  <xdr:twoCellAnchor>
    <xdr:from>
      <xdr:col>1</xdr:col>
      <xdr:colOff>863044</xdr:colOff>
      <xdr:row>16</xdr:row>
      <xdr:rowOff>44010</xdr:rowOff>
    </xdr:from>
    <xdr:to>
      <xdr:col>3</xdr:col>
      <xdr:colOff>607402</xdr:colOff>
      <xdr:row>17</xdr:row>
      <xdr:rowOff>133629</xdr:rowOff>
    </xdr:to>
    <xdr:sp macro="" textlink="">
      <xdr:nvSpPr>
        <xdr:cNvPr id="330" name="ZoneTexte 329">
          <a:extLst>
            <a:ext uri="{FF2B5EF4-FFF2-40B4-BE49-F238E27FC236}">
              <a16:creationId xmlns:a16="http://schemas.microsoft.com/office/drawing/2014/main" id="{CD94ABFD-41FC-4C7C-9AAB-A0FC5D26DA23}"/>
            </a:ext>
          </a:extLst>
        </xdr:cNvPr>
        <xdr:cNvSpPr txBox="1"/>
      </xdr:nvSpPr>
      <xdr:spPr>
        <a:xfrm>
          <a:off x="1625044" y="1377510"/>
          <a:ext cx="1754133" cy="280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u="sng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2 coudes de 15°</a:t>
          </a:r>
        </a:p>
      </xdr:txBody>
    </xdr:sp>
    <xdr:clientData/>
  </xdr:twoCellAnchor>
  <xdr:twoCellAnchor>
    <xdr:from>
      <xdr:col>6</xdr:col>
      <xdr:colOff>220473</xdr:colOff>
      <xdr:row>16</xdr:row>
      <xdr:rowOff>44010</xdr:rowOff>
    </xdr:from>
    <xdr:to>
      <xdr:col>8</xdr:col>
      <xdr:colOff>450606</xdr:colOff>
      <xdr:row>17</xdr:row>
      <xdr:rowOff>133629</xdr:rowOff>
    </xdr:to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F3E7AAE2-8946-4DDE-A764-4B0DBAAECC19}"/>
            </a:ext>
          </a:extLst>
        </xdr:cNvPr>
        <xdr:cNvSpPr txBox="1"/>
      </xdr:nvSpPr>
      <xdr:spPr>
        <a:xfrm>
          <a:off x="5735448" y="1377510"/>
          <a:ext cx="1754133" cy="280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u="sng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2 coudes de 30°</a:t>
          </a:r>
        </a:p>
      </xdr:txBody>
    </xdr:sp>
    <xdr:clientData/>
  </xdr:twoCellAnchor>
  <xdr:twoCellAnchor>
    <xdr:from>
      <xdr:col>11</xdr:col>
      <xdr:colOff>339169</xdr:colOff>
      <xdr:row>16</xdr:row>
      <xdr:rowOff>44010</xdr:rowOff>
    </xdr:from>
    <xdr:to>
      <xdr:col>13</xdr:col>
      <xdr:colOff>569302</xdr:colOff>
      <xdr:row>17</xdr:row>
      <xdr:rowOff>133629</xdr:rowOff>
    </xdr:to>
    <xdr:sp macro="" textlink="">
      <xdr:nvSpPr>
        <xdr:cNvPr id="332" name="ZoneTexte 331">
          <a:extLst>
            <a:ext uri="{FF2B5EF4-FFF2-40B4-BE49-F238E27FC236}">
              <a16:creationId xmlns:a16="http://schemas.microsoft.com/office/drawing/2014/main" id="{F6FB01AA-82A0-4D84-87CC-770522BE67DD}"/>
            </a:ext>
          </a:extLst>
        </xdr:cNvPr>
        <xdr:cNvSpPr txBox="1"/>
      </xdr:nvSpPr>
      <xdr:spPr>
        <a:xfrm>
          <a:off x="10864294" y="1377510"/>
          <a:ext cx="1754133" cy="280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u="sng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2 coudes de 45°</a:t>
          </a:r>
        </a:p>
      </xdr:txBody>
    </xdr:sp>
    <xdr:clientData/>
  </xdr:twoCellAnchor>
  <xdr:twoCellAnchor>
    <xdr:from>
      <xdr:col>1</xdr:col>
      <xdr:colOff>211282</xdr:colOff>
      <xdr:row>16</xdr:row>
      <xdr:rowOff>77244</xdr:rowOff>
    </xdr:from>
    <xdr:to>
      <xdr:col>1</xdr:col>
      <xdr:colOff>861964</xdr:colOff>
      <xdr:row>17</xdr:row>
      <xdr:rowOff>34635</xdr:rowOff>
    </xdr:to>
    <xdr:grpSp>
      <xdr:nvGrpSpPr>
        <xdr:cNvPr id="333" name="Groupe 332">
          <a:extLst>
            <a:ext uri="{FF2B5EF4-FFF2-40B4-BE49-F238E27FC236}">
              <a16:creationId xmlns:a16="http://schemas.microsoft.com/office/drawing/2014/main" id="{D4ADD71E-C59B-480E-B89D-3E01CA9A60EA}"/>
            </a:ext>
          </a:extLst>
        </xdr:cNvPr>
        <xdr:cNvGrpSpPr/>
      </xdr:nvGrpSpPr>
      <xdr:grpSpPr>
        <a:xfrm rot="16200000">
          <a:off x="1224677" y="2873849"/>
          <a:ext cx="147891" cy="650682"/>
          <a:chOff x="-4769872" y="8115300"/>
          <a:chExt cx="6836797" cy="2343150"/>
        </a:xfrm>
      </xdr:grpSpPr>
      <xdr:cxnSp macro="">
        <xdr:nvCxnSpPr>
          <xdr:cNvPr id="334" name="Connecteur droit avec flèche 333">
            <a:extLst>
              <a:ext uri="{FF2B5EF4-FFF2-40B4-BE49-F238E27FC236}">
                <a16:creationId xmlns:a16="http://schemas.microsoft.com/office/drawing/2014/main" id="{F802CEF7-A5C1-45DB-9DFE-C431DA8763C8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" name="Connecteur droit 334">
            <a:extLst>
              <a:ext uri="{FF2B5EF4-FFF2-40B4-BE49-F238E27FC236}">
                <a16:creationId xmlns:a16="http://schemas.microsoft.com/office/drawing/2014/main" id="{57A14258-22C9-6E78-CB02-073C78A9C540}"/>
              </a:ext>
            </a:extLst>
          </xdr:cNvPr>
          <xdr:cNvCxnSpPr/>
        </xdr:nvCxnSpPr>
        <xdr:spPr>
          <a:xfrm flipH="1">
            <a:off x="-4769872" y="8115300"/>
            <a:ext cx="6836797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" name="Connecteur droit 335">
            <a:extLst>
              <a:ext uri="{FF2B5EF4-FFF2-40B4-BE49-F238E27FC236}">
                <a16:creationId xmlns:a16="http://schemas.microsoft.com/office/drawing/2014/main" id="{17368088-716A-6336-C4A3-336AC27039C9}"/>
              </a:ext>
            </a:extLst>
          </xdr:cNvPr>
          <xdr:cNvCxnSpPr/>
        </xdr:nvCxnSpPr>
        <xdr:spPr>
          <a:xfrm flipH="1">
            <a:off x="-4636268" y="10458450"/>
            <a:ext cx="6703193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416838</xdr:colOff>
      <xdr:row>15</xdr:row>
      <xdr:rowOff>171450</xdr:rowOff>
    </xdr:from>
    <xdr:to>
      <xdr:col>1</xdr:col>
      <xdr:colOff>312063</xdr:colOff>
      <xdr:row>17</xdr:row>
      <xdr:rowOff>57150</xdr:rowOff>
    </xdr:to>
    <xdr:sp macro="" textlink="">
      <xdr:nvSpPr>
        <xdr:cNvPr id="337" name="ZoneTexte 336">
          <a:extLst>
            <a:ext uri="{FF2B5EF4-FFF2-40B4-BE49-F238E27FC236}">
              <a16:creationId xmlns:a16="http://schemas.microsoft.com/office/drawing/2014/main" id="{FB2B8175-61D0-4072-B366-01DE78CCA521}"/>
            </a:ext>
          </a:extLst>
        </xdr:cNvPr>
        <xdr:cNvSpPr txBox="1"/>
      </xdr:nvSpPr>
      <xdr:spPr>
        <a:xfrm>
          <a:off x="416838" y="1314450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Ø</a:t>
          </a:r>
        </a:p>
      </xdr:txBody>
    </xdr:sp>
    <xdr:clientData/>
  </xdr:twoCellAnchor>
  <xdr:twoCellAnchor>
    <xdr:from>
      <xdr:col>4</xdr:col>
      <xdr:colOff>654964</xdr:colOff>
      <xdr:row>15</xdr:row>
      <xdr:rowOff>171450</xdr:rowOff>
    </xdr:from>
    <xdr:to>
      <xdr:col>5</xdr:col>
      <xdr:colOff>321589</xdr:colOff>
      <xdr:row>17</xdr:row>
      <xdr:rowOff>57150</xdr:rowOff>
    </xdr:to>
    <xdr:sp macro="" textlink="">
      <xdr:nvSpPr>
        <xdr:cNvPr id="338" name="ZoneTexte 337">
          <a:extLst>
            <a:ext uri="{FF2B5EF4-FFF2-40B4-BE49-F238E27FC236}">
              <a16:creationId xmlns:a16="http://schemas.microsoft.com/office/drawing/2014/main" id="{90C0048F-2917-4E93-8756-BDF215A2FD22}"/>
            </a:ext>
          </a:extLst>
        </xdr:cNvPr>
        <xdr:cNvSpPr txBox="1"/>
      </xdr:nvSpPr>
      <xdr:spPr>
        <a:xfrm>
          <a:off x="4417339" y="1314450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Ø</a:t>
          </a:r>
        </a:p>
      </xdr:txBody>
    </xdr:sp>
    <xdr:clientData/>
  </xdr:twoCellAnchor>
  <xdr:twoCellAnchor>
    <xdr:from>
      <xdr:col>5</xdr:col>
      <xdr:colOff>212527</xdr:colOff>
      <xdr:row>16</xdr:row>
      <xdr:rowOff>77244</xdr:rowOff>
    </xdr:from>
    <xdr:to>
      <xdr:col>6</xdr:col>
      <xdr:colOff>101209</xdr:colOff>
      <xdr:row>17</xdr:row>
      <xdr:rowOff>143505</xdr:rowOff>
    </xdr:to>
    <xdr:grpSp>
      <xdr:nvGrpSpPr>
        <xdr:cNvPr id="339" name="Groupe 338">
          <a:extLst>
            <a:ext uri="{FF2B5EF4-FFF2-40B4-BE49-F238E27FC236}">
              <a16:creationId xmlns:a16="http://schemas.microsoft.com/office/drawing/2014/main" id="{540E76BD-25A8-49CE-A9D8-BCDC626ACC2F}"/>
            </a:ext>
          </a:extLst>
        </xdr:cNvPr>
        <xdr:cNvGrpSpPr/>
      </xdr:nvGrpSpPr>
      <xdr:grpSpPr>
        <a:xfrm rot="16200000">
          <a:off x="5162462" y="2928284"/>
          <a:ext cx="256761" cy="650682"/>
          <a:chOff x="-4769872" y="8115300"/>
          <a:chExt cx="6836797" cy="2343150"/>
        </a:xfrm>
      </xdr:grpSpPr>
      <xdr:cxnSp macro="">
        <xdr:nvCxnSpPr>
          <xdr:cNvPr id="340" name="Connecteur droit avec flèche 339">
            <a:extLst>
              <a:ext uri="{FF2B5EF4-FFF2-40B4-BE49-F238E27FC236}">
                <a16:creationId xmlns:a16="http://schemas.microsoft.com/office/drawing/2014/main" id="{79E754CD-85E2-8951-6D13-A85C71B6D00C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" name="Connecteur droit 340">
            <a:extLst>
              <a:ext uri="{FF2B5EF4-FFF2-40B4-BE49-F238E27FC236}">
                <a16:creationId xmlns:a16="http://schemas.microsoft.com/office/drawing/2014/main" id="{A7F743A1-A65F-6AD5-6CB2-986E2B9EEF34}"/>
              </a:ext>
            </a:extLst>
          </xdr:cNvPr>
          <xdr:cNvCxnSpPr/>
        </xdr:nvCxnSpPr>
        <xdr:spPr>
          <a:xfrm flipH="1">
            <a:off x="-4769872" y="8115300"/>
            <a:ext cx="6836797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" name="Connecteur droit 341">
            <a:extLst>
              <a:ext uri="{FF2B5EF4-FFF2-40B4-BE49-F238E27FC236}">
                <a16:creationId xmlns:a16="http://schemas.microsoft.com/office/drawing/2014/main" id="{C964AC25-E630-C0B0-1DB9-68B9C47F405C}"/>
              </a:ext>
            </a:extLst>
          </xdr:cNvPr>
          <xdr:cNvCxnSpPr/>
        </xdr:nvCxnSpPr>
        <xdr:spPr>
          <a:xfrm flipH="1">
            <a:off x="-4636268" y="10458450"/>
            <a:ext cx="6703193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452040</xdr:colOff>
      <xdr:row>15</xdr:row>
      <xdr:rowOff>171450</xdr:rowOff>
    </xdr:from>
    <xdr:to>
      <xdr:col>10</xdr:col>
      <xdr:colOff>347265</xdr:colOff>
      <xdr:row>17</xdr:row>
      <xdr:rowOff>57150</xdr:rowOff>
    </xdr:to>
    <xdr:sp macro="" textlink="">
      <xdr:nvSpPr>
        <xdr:cNvPr id="343" name="ZoneTexte 342">
          <a:extLst>
            <a:ext uri="{FF2B5EF4-FFF2-40B4-BE49-F238E27FC236}">
              <a16:creationId xmlns:a16="http://schemas.microsoft.com/office/drawing/2014/main" id="{1A7ACD1D-6411-4535-BC25-3F0752D52D60}"/>
            </a:ext>
          </a:extLst>
        </xdr:cNvPr>
        <xdr:cNvSpPr txBox="1"/>
      </xdr:nvSpPr>
      <xdr:spPr>
        <a:xfrm>
          <a:off x="9453165" y="1314450"/>
          <a:ext cx="6572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Ø</a:t>
          </a:r>
        </a:p>
      </xdr:txBody>
    </xdr:sp>
    <xdr:clientData/>
  </xdr:twoCellAnchor>
  <xdr:twoCellAnchor>
    <xdr:from>
      <xdr:col>10</xdr:col>
      <xdr:colOff>238203</xdr:colOff>
      <xdr:row>16</xdr:row>
      <xdr:rowOff>77244</xdr:rowOff>
    </xdr:from>
    <xdr:to>
      <xdr:col>11</xdr:col>
      <xdr:colOff>126885</xdr:colOff>
      <xdr:row>17</xdr:row>
      <xdr:rowOff>143505</xdr:rowOff>
    </xdr:to>
    <xdr:grpSp>
      <xdr:nvGrpSpPr>
        <xdr:cNvPr id="344" name="Groupe 343">
          <a:extLst>
            <a:ext uri="{FF2B5EF4-FFF2-40B4-BE49-F238E27FC236}">
              <a16:creationId xmlns:a16="http://schemas.microsoft.com/office/drawing/2014/main" id="{BE44C9FC-9FC6-477E-B1EB-82AF5BBEB93D}"/>
            </a:ext>
          </a:extLst>
        </xdr:cNvPr>
        <xdr:cNvGrpSpPr/>
      </xdr:nvGrpSpPr>
      <xdr:grpSpPr>
        <a:xfrm rot="16200000">
          <a:off x="10198288" y="2928284"/>
          <a:ext cx="256761" cy="650682"/>
          <a:chOff x="-4769872" y="8115300"/>
          <a:chExt cx="6836797" cy="2343150"/>
        </a:xfrm>
      </xdr:grpSpPr>
      <xdr:cxnSp macro="">
        <xdr:nvCxnSpPr>
          <xdr:cNvPr id="345" name="Connecteur droit avec flèche 344">
            <a:extLst>
              <a:ext uri="{FF2B5EF4-FFF2-40B4-BE49-F238E27FC236}">
                <a16:creationId xmlns:a16="http://schemas.microsoft.com/office/drawing/2014/main" id="{212831A8-EDA5-14F2-DD2B-1853E5F89DC1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6" name="Connecteur droit 345">
            <a:extLst>
              <a:ext uri="{FF2B5EF4-FFF2-40B4-BE49-F238E27FC236}">
                <a16:creationId xmlns:a16="http://schemas.microsoft.com/office/drawing/2014/main" id="{B5C36753-7EC8-5359-35BA-5D001FD64143}"/>
              </a:ext>
            </a:extLst>
          </xdr:cNvPr>
          <xdr:cNvCxnSpPr/>
        </xdr:nvCxnSpPr>
        <xdr:spPr>
          <a:xfrm flipH="1">
            <a:off x="-4769872" y="8115300"/>
            <a:ext cx="6836797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" name="Connecteur droit 346">
            <a:extLst>
              <a:ext uri="{FF2B5EF4-FFF2-40B4-BE49-F238E27FC236}">
                <a16:creationId xmlns:a16="http://schemas.microsoft.com/office/drawing/2014/main" id="{11E2135B-3B29-FD7F-5E0A-750E2EFB5148}"/>
              </a:ext>
            </a:extLst>
          </xdr:cNvPr>
          <xdr:cNvCxnSpPr/>
        </xdr:nvCxnSpPr>
        <xdr:spPr>
          <a:xfrm flipH="1">
            <a:off x="-4636268" y="10458450"/>
            <a:ext cx="6703193" cy="0"/>
          </a:xfrm>
          <a:prstGeom prst="line">
            <a:avLst/>
          </a:prstGeom>
          <a:ln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762000</xdr:colOff>
      <xdr:row>0</xdr:row>
      <xdr:rowOff>171450</xdr:rowOff>
    </xdr:from>
    <xdr:to>
      <xdr:col>13</xdr:col>
      <xdr:colOff>895350</xdr:colOff>
      <xdr:row>3</xdr:row>
      <xdr:rowOff>123825</xdr:rowOff>
    </xdr:to>
    <xdr:sp macro="" textlink="">
      <xdr:nvSpPr>
        <xdr:cNvPr id="350" name="ZoneTexte 349">
          <a:extLst>
            <a:ext uri="{FF2B5EF4-FFF2-40B4-BE49-F238E27FC236}">
              <a16:creationId xmlns:a16="http://schemas.microsoft.com/office/drawing/2014/main" id="{C6FB6A0C-1353-4744-8233-120D4F364AF0}"/>
            </a:ext>
          </a:extLst>
        </xdr:cNvPr>
        <xdr:cNvSpPr txBox="1"/>
      </xdr:nvSpPr>
      <xdr:spPr>
        <a:xfrm>
          <a:off x="2628900" y="171450"/>
          <a:ext cx="103155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3200" b="1" u="sng" cap="none" spc="10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Calculs de dévoiement -</a:t>
          </a:r>
          <a:r>
            <a:rPr lang="fr-FR" sz="3200" b="1" u="sng" cap="none" spc="100" baseline="0">
              <a:ln w="18000">
                <a:noFill/>
                <a:prstDash val="solid"/>
              </a:ln>
              <a:solidFill>
                <a:srgbClr val="C00000"/>
              </a:solidFill>
              <a:effectLst/>
            </a:rPr>
            <a:t> Tubage de cheminée DUOTEN</a:t>
          </a:r>
          <a:endParaRPr lang="fr-FR" sz="3200" b="1" u="sng" cap="none" spc="100">
            <a:ln w="18000">
              <a:noFill/>
              <a:prstDash val="solid"/>
            </a:ln>
            <a:solidFill>
              <a:srgbClr val="C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8DBF-736A-4572-9FD7-C224E3768A7E}">
  <dimension ref="A1:N49"/>
  <sheetViews>
    <sheetView showGridLines="0" tabSelected="1" zoomScaleNormal="100" workbookViewId="0">
      <selection activeCell="F13" sqref="F13"/>
    </sheetView>
  </sheetViews>
  <sheetFormatPr baseColWidth="10" defaultRowHeight="15" x14ac:dyDescent="0.25"/>
  <cols>
    <col min="1" max="1" width="11.42578125" style="3"/>
    <col min="2" max="2" width="16.5703125" style="3" customWidth="1"/>
    <col min="3" max="3" width="13.5703125" style="3" bestFit="1" customWidth="1"/>
    <col min="4" max="5" width="14.85546875" style="3" customWidth="1"/>
    <col min="6" max="8" width="11.42578125" style="3"/>
    <col min="9" max="9" width="29.42578125" style="3" customWidth="1"/>
    <col min="10" max="13" width="11.42578125" style="3"/>
    <col min="14" max="14" width="22.42578125" style="3" customWidth="1"/>
    <col min="15" max="16384" width="11.42578125" style="3"/>
  </cols>
  <sheetData>
    <row r="1" spans="1:14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5" customHeight="1" x14ac:dyDescent="0.25">
      <c r="A8" s="12"/>
      <c r="B8" s="20" t="s">
        <v>13</v>
      </c>
      <c r="C8" s="20"/>
      <c r="D8" s="20"/>
      <c r="E8" s="20"/>
      <c r="F8" s="22">
        <v>180</v>
      </c>
      <c r="G8" s="12"/>
      <c r="H8" s="12"/>
      <c r="I8" s="12"/>
      <c r="J8" s="12"/>
      <c r="K8" s="12"/>
      <c r="L8" s="12"/>
      <c r="M8" s="12"/>
      <c r="N8" s="12"/>
    </row>
    <row r="9" spans="1:14" ht="15" customHeight="1" x14ac:dyDescent="0.25">
      <c r="A9" s="12"/>
      <c r="B9" s="20" t="s">
        <v>14</v>
      </c>
      <c r="C9" s="20"/>
      <c r="D9" s="20"/>
      <c r="E9" s="20"/>
      <c r="F9" s="14">
        <f>_xlfn.XLOOKUP(F8,'Liste de valeurs'!A1:A8,'Liste de valeurs'!B1:B8)</f>
        <v>230</v>
      </c>
      <c r="G9" s="12"/>
      <c r="H9" s="12"/>
      <c r="I9" s="12"/>
      <c r="J9" s="12"/>
      <c r="K9" s="12"/>
      <c r="L9" s="12"/>
      <c r="M9" s="12"/>
      <c r="N9" s="12"/>
    </row>
    <row r="10" spans="1:14" x14ac:dyDescent="0.25">
      <c r="A10" s="12"/>
      <c r="B10" s="20" t="s">
        <v>7</v>
      </c>
      <c r="C10" s="20"/>
      <c r="D10" s="20"/>
      <c r="E10" s="20"/>
      <c r="F10" s="18">
        <v>45</v>
      </c>
      <c r="G10" s="12"/>
      <c r="H10" s="12"/>
      <c r="I10" s="12"/>
      <c r="J10" s="13" t="s">
        <v>3</v>
      </c>
      <c r="K10" s="13" t="s">
        <v>2</v>
      </c>
      <c r="L10" s="12"/>
      <c r="M10" s="12"/>
      <c r="N10" s="12"/>
    </row>
    <row r="11" spans="1:14" x14ac:dyDescent="0.25">
      <c r="A11" s="12"/>
      <c r="B11" s="16" t="s">
        <v>16</v>
      </c>
      <c r="C11" s="16" t="s">
        <v>20</v>
      </c>
      <c r="D11" s="14">
        <v>944</v>
      </c>
      <c r="E11" s="21" t="s">
        <v>17</v>
      </c>
      <c r="F11" s="19">
        <v>5</v>
      </c>
      <c r="G11" s="12"/>
      <c r="H11" s="12"/>
      <c r="I11" s="13" t="s">
        <v>9</v>
      </c>
      <c r="J11" s="14">
        <f>_xlfn.XLOOKUP(CONCATENATE(F10,F8),'Cotes 2 coudes'!C:C,'Cotes 2 coudes'!D:D,"Non trouvé")</f>
        <v>191</v>
      </c>
      <c r="K11" s="14">
        <f>_xlfn.XLOOKUP(CONCATENATE(F10,F8),'Cotes 2 coudes'!C:C,'Cotes 2 coudes'!E:E,"Non trouvé")</f>
        <v>460</v>
      </c>
      <c r="L11" s="12"/>
      <c r="M11" s="12"/>
      <c r="N11" s="12"/>
    </row>
    <row r="12" spans="1:14" x14ac:dyDescent="0.25">
      <c r="A12" s="12"/>
      <c r="B12" s="16" t="s">
        <v>18</v>
      </c>
      <c r="C12" s="16" t="s">
        <v>20</v>
      </c>
      <c r="D12" s="14">
        <v>444</v>
      </c>
      <c r="E12" s="21"/>
      <c r="F12" s="19">
        <v>2</v>
      </c>
      <c r="G12" s="12"/>
      <c r="H12" s="12"/>
      <c r="I12" s="13" t="s">
        <v>15</v>
      </c>
      <c r="J12" s="14">
        <f>COS((90-F10)*PI()/180)*F14</f>
        <v>4651.3484066451101</v>
      </c>
      <c r="K12" s="14">
        <f>SIN((90-F10)*PI()/180)*F14</f>
        <v>4651.3484066451092</v>
      </c>
      <c r="L12" s="12"/>
      <c r="M12" s="12"/>
      <c r="N12" s="12"/>
    </row>
    <row r="13" spans="1:14" x14ac:dyDescent="0.25">
      <c r="A13" s="12"/>
      <c r="B13" s="16" t="s">
        <v>19</v>
      </c>
      <c r="C13" s="16" t="s">
        <v>20</v>
      </c>
      <c r="D13" s="14">
        <v>194</v>
      </c>
      <c r="E13" s="21"/>
      <c r="F13" s="19">
        <v>5</v>
      </c>
      <c r="G13" s="12"/>
      <c r="H13" s="12"/>
      <c r="I13" s="15" t="s">
        <v>10</v>
      </c>
      <c r="J13" s="17">
        <f>J11+J12</f>
        <v>4842.3484066451101</v>
      </c>
      <c r="K13" s="17">
        <f>K11+K12</f>
        <v>5111.3484066451092</v>
      </c>
      <c r="L13" s="12"/>
      <c r="M13" s="12"/>
      <c r="N13" s="12"/>
    </row>
    <row r="14" spans="1:14" x14ac:dyDescent="0.25">
      <c r="A14" s="12"/>
      <c r="B14" s="20" t="s">
        <v>21</v>
      </c>
      <c r="C14" s="20"/>
      <c r="D14" s="20"/>
      <c r="E14" s="20"/>
      <c r="F14" s="14">
        <f>F11*D11+F12*D12+F13*D13</f>
        <v>6578</v>
      </c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</sheetData>
  <sheetProtection algorithmName="SHA-512" hashValue="Eb86GfZ0BpYxgriWYEuc8zE332z9XHFHwGqD6KU10mIMCoXej4cmgQN9VdkmJqUi3NerPON7P2mtPpnyZW3EDQ==" saltValue="DqSBiZDBV8wvblQ0Jorxkw==" spinCount="100000" sheet="1" objects="1" scenarios="1" selectLockedCells="1"/>
  <dataConsolidate/>
  <mergeCells count="5">
    <mergeCell ref="B8:E8"/>
    <mergeCell ref="B9:E9"/>
    <mergeCell ref="B10:E10"/>
    <mergeCell ref="B14:E14"/>
    <mergeCell ref="E11:E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tention" error="Non disponible" xr:uid="{4F43F930-E85B-490C-AE16-69E86BDF1CDD}">
          <x14:formula1>
            <xm:f>'Liste de valeurs'!$A$12:$A$14</xm:f>
          </x14:formula1>
          <xm:sqref>F10</xm:sqref>
        </x14:dataValidation>
        <x14:dataValidation type="list" allowBlank="1" showInputMessage="1" showErrorMessage="1" errorTitle="Attention" error="Non disponible" xr:uid="{FDAA4BB8-97A6-4C63-8515-E4E618BD882C}">
          <x14:formula1>
            <xm:f>'Liste de valeurs'!$A$2:$A$8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ED8D-ED96-4A83-8E16-1733F6625E13}">
  <dimension ref="A1:E24"/>
  <sheetViews>
    <sheetView workbookViewId="0"/>
  </sheetViews>
  <sheetFormatPr baseColWidth="10" defaultRowHeight="15" x14ac:dyDescent="0.25"/>
  <cols>
    <col min="1" max="1" width="6.140625" style="9" bestFit="1" customWidth="1"/>
    <col min="2" max="2" width="17.7109375" style="9" bestFit="1" customWidth="1"/>
    <col min="3" max="3" width="11.140625" bestFit="1" customWidth="1"/>
    <col min="8" max="8" width="17.7109375" bestFit="1" customWidth="1"/>
    <col min="9" max="9" width="18.28515625" bestFit="1" customWidth="1"/>
  </cols>
  <sheetData>
    <row r="1" spans="1:5" x14ac:dyDescent="0.25">
      <c r="A1" s="8" t="s">
        <v>7</v>
      </c>
      <c r="B1" s="8" t="s">
        <v>8</v>
      </c>
      <c r="C1" s="5" t="s">
        <v>6</v>
      </c>
      <c r="D1" s="1" t="s">
        <v>0</v>
      </c>
      <c r="E1" s="1" t="s">
        <v>1</v>
      </c>
    </row>
    <row r="2" spans="1:5" x14ac:dyDescent="0.25">
      <c r="A2" s="8" t="s">
        <v>4</v>
      </c>
      <c r="B2" s="8" t="s">
        <v>5</v>
      </c>
      <c r="C2" s="5" t="str">
        <f>CONCATENATE(A2,B2)</f>
        <v>1580</v>
      </c>
      <c r="D2" s="4">
        <v>50</v>
      </c>
      <c r="E2" s="4">
        <v>378</v>
      </c>
    </row>
    <row r="3" spans="1:5" x14ac:dyDescent="0.25">
      <c r="A3" s="8">
        <v>15</v>
      </c>
      <c r="B3" s="8">
        <v>100</v>
      </c>
      <c r="C3" s="5" t="str">
        <f>CONCATENATE(A3,B3)</f>
        <v>15100</v>
      </c>
      <c r="D3" s="4">
        <f>D2</f>
        <v>50</v>
      </c>
      <c r="E3" s="4">
        <f>E2</f>
        <v>378</v>
      </c>
    </row>
    <row r="4" spans="1:5" x14ac:dyDescent="0.25">
      <c r="A4" s="8">
        <v>15</v>
      </c>
      <c r="B4" s="8">
        <v>130</v>
      </c>
      <c r="C4" s="5" t="str">
        <f t="shared" ref="C4:C24" si="0">CONCATENATE(A4,B4)</f>
        <v>15130</v>
      </c>
      <c r="D4" s="4">
        <f t="shared" ref="D4:E8" si="1">D3</f>
        <v>50</v>
      </c>
      <c r="E4" s="4">
        <f t="shared" si="1"/>
        <v>378</v>
      </c>
    </row>
    <row r="5" spans="1:5" x14ac:dyDescent="0.25">
      <c r="A5" s="8">
        <v>15</v>
      </c>
      <c r="B5" s="8">
        <v>150</v>
      </c>
      <c r="C5" s="5" t="str">
        <f t="shared" si="0"/>
        <v>15150</v>
      </c>
      <c r="D5" s="4">
        <f t="shared" si="1"/>
        <v>50</v>
      </c>
      <c r="E5" s="4">
        <f t="shared" si="1"/>
        <v>378</v>
      </c>
    </row>
    <row r="6" spans="1:5" x14ac:dyDescent="0.25">
      <c r="A6" s="8">
        <v>15</v>
      </c>
      <c r="B6" s="8">
        <v>180</v>
      </c>
      <c r="C6" s="5" t="str">
        <f t="shared" si="0"/>
        <v>15180</v>
      </c>
      <c r="D6" s="4">
        <f t="shared" si="1"/>
        <v>50</v>
      </c>
      <c r="E6" s="4">
        <f t="shared" si="1"/>
        <v>378</v>
      </c>
    </row>
    <row r="7" spans="1:5" x14ac:dyDescent="0.25">
      <c r="A7" s="8">
        <v>15</v>
      </c>
      <c r="B7" s="8">
        <v>200</v>
      </c>
      <c r="C7" s="5" t="str">
        <f t="shared" si="0"/>
        <v>15200</v>
      </c>
      <c r="D7" s="4">
        <f t="shared" si="1"/>
        <v>50</v>
      </c>
      <c r="E7" s="4">
        <f t="shared" si="1"/>
        <v>378</v>
      </c>
    </row>
    <row r="8" spans="1:5" x14ac:dyDescent="0.25">
      <c r="A8" s="8">
        <v>15</v>
      </c>
      <c r="B8" s="8">
        <v>250</v>
      </c>
      <c r="C8" s="5" t="str">
        <f t="shared" si="0"/>
        <v>15250</v>
      </c>
      <c r="D8" s="4">
        <f t="shared" si="1"/>
        <v>50</v>
      </c>
      <c r="E8" s="4">
        <f t="shared" si="1"/>
        <v>378</v>
      </c>
    </row>
    <row r="9" spans="1:5" x14ac:dyDescent="0.25">
      <c r="A9" s="7"/>
      <c r="B9" s="7"/>
      <c r="C9" s="5"/>
      <c r="D9" s="1"/>
      <c r="E9" s="1"/>
    </row>
    <row r="10" spans="1:5" x14ac:dyDescent="0.25">
      <c r="A10" s="8">
        <v>30</v>
      </c>
      <c r="B10" s="8">
        <v>80</v>
      </c>
      <c r="C10" s="5" t="str">
        <f t="shared" si="0"/>
        <v>3080</v>
      </c>
      <c r="D10" s="6">
        <v>95</v>
      </c>
      <c r="E10" s="6">
        <v>353</v>
      </c>
    </row>
    <row r="11" spans="1:5" x14ac:dyDescent="0.25">
      <c r="A11" s="8">
        <v>30</v>
      </c>
      <c r="B11" s="8">
        <v>100</v>
      </c>
      <c r="C11" s="5" t="str">
        <f t="shared" si="0"/>
        <v>30100</v>
      </c>
      <c r="D11" s="4">
        <f t="shared" ref="D11:E16" si="2">D10</f>
        <v>95</v>
      </c>
      <c r="E11" s="4">
        <f t="shared" si="2"/>
        <v>353</v>
      </c>
    </row>
    <row r="12" spans="1:5" x14ac:dyDescent="0.25">
      <c r="A12" s="8">
        <v>30</v>
      </c>
      <c r="B12" s="8">
        <v>130</v>
      </c>
      <c r="C12" s="5" t="str">
        <f t="shared" si="0"/>
        <v>30130</v>
      </c>
      <c r="D12" s="4">
        <f t="shared" si="2"/>
        <v>95</v>
      </c>
      <c r="E12" s="4">
        <f t="shared" si="2"/>
        <v>353</v>
      </c>
    </row>
    <row r="13" spans="1:5" x14ac:dyDescent="0.25">
      <c r="A13" s="8">
        <v>30</v>
      </c>
      <c r="B13" s="8">
        <v>150</v>
      </c>
      <c r="C13" s="5" t="str">
        <f t="shared" si="0"/>
        <v>30150</v>
      </c>
      <c r="D13" s="4">
        <f t="shared" si="2"/>
        <v>95</v>
      </c>
      <c r="E13" s="4">
        <f t="shared" si="2"/>
        <v>353</v>
      </c>
    </row>
    <row r="14" spans="1:5" x14ac:dyDescent="0.25">
      <c r="A14" s="8">
        <v>30</v>
      </c>
      <c r="B14" s="8">
        <v>180</v>
      </c>
      <c r="C14" s="5" t="str">
        <f t="shared" si="0"/>
        <v>30180</v>
      </c>
      <c r="D14" s="4">
        <f t="shared" si="2"/>
        <v>95</v>
      </c>
      <c r="E14" s="4">
        <f t="shared" si="2"/>
        <v>353</v>
      </c>
    </row>
    <row r="15" spans="1:5" x14ac:dyDescent="0.25">
      <c r="A15" s="8">
        <v>30</v>
      </c>
      <c r="B15" s="8">
        <v>200</v>
      </c>
      <c r="C15" s="5" t="str">
        <f t="shared" si="0"/>
        <v>30200</v>
      </c>
      <c r="D15" s="4">
        <f t="shared" si="2"/>
        <v>95</v>
      </c>
      <c r="E15" s="4">
        <f t="shared" si="2"/>
        <v>353</v>
      </c>
    </row>
    <row r="16" spans="1:5" x14ac:dyDescent="0.25">
      <c r="A16" s="8">
        <v>30</v>
      </c>
      <c r="B16" s="8">
        <v>250</v>
      </c>
      <c r="C16" s="5" t="str">
        <f t="shared" si="0"/>
        <v>30250</v>
      </c>
      <c r="D16" s="4">
        <f t="shared" si="2"/>
        <v>95</v>
      </c>
      <c r="E16" s="4">
        <f t="shared" si="2"/>
        <v>353</v>
      </c>
    </row>
    <row r="17" spans="1:5" x14ac:dyDescent="0.25">
      <c r="A17" s="7"/>
      <c r="B17" s="7"/>
      <c r="C17" s="5"/>
      <c r="D17" s="1"/>
      <c r="E17" s="1"/>
    </row>
    <row r="18" spans="1:5" x14ac:dyDescent="0.25">
      <c r="A18" s="8">
        <v>45</v>
      </c>
      <c r="B18" s="8">
        <v>80</v>
      </c>
      <c r="C18" s="5" t="str">
        <f t="shared" si="0"/>
        <v>4580</v>
      </c>
      <c r="D18" s="6">
        <v>135</v>
      </c>
      <c r="E18" s="6">
        <v>324</v>
      </c>
    </row>
    <row r="19" spans="1:5" x14ac:dyDescent="0.25">
      <c r="A19" s="8">
        <v>45</v>
      </c>
      <c r="B19" s="8">
        <v>100</v>
      </c>
      <c r="C19" s="5" t="str">
        <f t="shared" si="0"/>
        <v>45100</v>
      </c>
      <c r="D19" s="4">
        <f t="shared" ref="D19:D21" si="3">D18</f>
        <v>135</v>
      </c>
      <c r="E19" s="4">
        <f t="shared" ref="E19:E21" si="4">E18</f>
        <v>324</v>
      </c>
    </row>
    <row r="20" spans="1:5" x14ac:dyDescent="0.25">
      <c r="A20" s="8">
        <v>45</v>
      </c>
      <c r="B20" s="8">
        <v>130</v>
      </c>
      <c r="C20" s="5" t="str">
        <f t="shared" si="0"/>
        <v>45130</v>
      </c>
      <c r="D20" s="4">
        <f t="shared" si="3"/>
        <v>135</v>
      </c>
      <c r="E20" s="4">
        <f t="shared" si="4"/>
        <v>324</v>
      </c>
    </row>
    <row r="21" spans="1:5" x14ac:dyDescent="0.25">
      <c r="A21" s="8">
        <v>45</v>
      </c>
      <c r="B21" s="8">
        <v>150</v>
      </c>
      <c r="C21" s="5" t="str">
        <f t="shared" si="0"/>
        <v>45150</v>
      </c>
      <c r="D21" s="4">
        <f t="shared" si="3"/>
        <v>135</v>
      </c>
      <c r="E21" s="4">
        <f t="shared" si="4"/>
        <v>324</v>
      </c>
    </row>
    <row r="22" spans="1:5" x14ac:dyDescent="0.25">
      <c r="A22" s="8">
        <v>45</v>
      </c>
      <c r="B22" s="8">
        <v>180</v>
      </c>
      <c r="C22" s="5" t="str">
        <f t="shared" si="0"/>
        <v>45180</v>
      </c>
      <c r="D22" s="6">
        <v>191</v>
      </c>
      <c r="E22" s="6">
        <v>460</v>
      </c>
    </row>
    <row r="23" spans="1:5" x14ac:dyDescent="0.25">
      <c r="A23" s="8">
        <v>45</v>
      </c>
      <c r="B23" s="8">
        <v>200</v>
      </c>
      <c r="C23" s="5" t="str">
        <f t="shared" si="0"/>
        <v>45200</v>
      </c>
      <c r="D23" s="4">
        <f t="shared" ref="D23:D24" si="5">D22</f>
        <v>191</v>
      </c>
      <c r="E23" s="4">
        <f t="shared" ref="E23:E24" si="6">E22</f>
        <v>460</v>
      </c>
    </row>
    <row r="24" spans="1:5" x14ac:dyDescent="0.25">
      <c r="A24" s="8">
        <v>45</v>
      </c>
      <c r="B24" s="8">
        <v>250</v>
      </c>
      <c r="C24" s="5" t="str">
        <f t="shared" si="0"/>
        <v>45250</v>
      </c>
      <c r="D24" s="4">
        <f t="shared" si="5"/>
        <v>191</v>
      </c>
      <c r="E24" s="4">
        <f t="shared" si="6"/>
        <v>460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2324-0839-42C5-9D33-ED8A8FB27C0C}">
  <dimension ref="A1:B14"/>
  <sheetViews>
    <sheetView workbookViewId="0">
      <selection activeCell="B1" sqref="B1"/>
    </sheetView>
  </sheetViews>
  <sheetFormatPr baseColWidth="10" defaultRowHeight="15" x14ac:dyDescent="0.25"/>
  <cols>
    <col min="1" max="1" width="11.42578125" style="11"/>
    <col min="2" max="2" width="18.28515625" bestFit="1" customWidth="1"/>
  </cols>
  <sheetData>
    <row r="1" spans="1:2" x14ac:dyDescent="0.25">
      <c r="A1" s="10" t="s">
        <v>11</v>
      </c>
      <c r="B1" s="8" t="s">
        <v>12</v>
      </c>
    </row>
    <row r="2" spans="1:2" x14ac:dyDescent="0.25">
      <c r="A2" s="10">
        <v>80</v>
      </c>
      <c r="B2" s="2">
        <v>130</v>
      </c>
    </row>
    <row r="3" spans="1:2" x14ac:dyDescent="0.25">
      <c r="A3" s="10">
        <v>100</v>
      </c>
      <c r="B3" s="2">
        <v>150</v>
      </c>
    </row>
    <row r="4" spans="1:2" x14ac:dyDescent="0.25">
      <c r="A4" s="10">
        <v>130</v>
      </c>
      <c r="B4" s="2">
        <v>180</v>
      </c>
    </row>
    <row r="5" spans="1:2" x14ac:dyDescent="0.25">
      <c r="A5" s="10">
        <v>150</v>
      </c>
      <c r="B5" s="2">
        <v>200</v>
      </c>
    </row>
    <row r="6" spans="1:2" x14ac:dyDescent="0.25">
      <c r="A6" s="10">
        <v>180</v>
      </c>
      <c r="B6" s="2">
        <v>230</v>
      </c>
    </row>
    <row r="7" spans="1:2" x14ac:dyDescent="0.25">
      <c r="A7" s="10">
        <v>200</v>
      </c>
      <c r="B7" s="2">
        <v>250</v>
      </c>
    </row>
    <row r="8" spans="1:2" x14ac:dyDescent="0.25">
      <c r="A8" s="10">
        <v>250</v>
      </c>
      <c r="B8" s="2">
        <v>300</v>
      </c>
    </row>
    <row r="11" spans="1:2" x14ac:dyDescent="0.25">
      <c r="A11" s="8" t="s">
        <v>7</v>
      </c>
    </row>
    <row r="12" spans="1:2" x14ac:dyDescent="0.25">
      <c r="A12" s="10">
        <v>15</v>
      </c>
    </row>
    <row r="13" spans="1:2" x14ac:dyDescent="0.25">
      <c r="A13" s="10">
        <v>30</v>
      </c>
    </row>
    <row r="14" spans="1:2" x14ac:dyDescent="0.25">
      <c r="A14" s="10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</vt:lpstr>
      <vt:lpstr>Cotes 2 coudes</vt:lpstr>
      <vt:lpstr>Liste de valeurs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VERSCHUUR</dc:creator>
  <cp:lastModifiedBy>Antoine VERSCHUUR</cp:lastModifiedBy>
  <dcterms:created xsi:type="dcterms:W3CDTF">2022-06-01T16:12:43Z</dcterms:created>
  <dcterms:modified xsi:type="dcterms:W3CDTF">2022-11-16T13:13:32Z</dcterms:modified>
</cp:coreProperties>
</file>